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mc:AlternateContent xmlns:mc="http://schemas.openxmlformats.org/markup-compatibility/2006">
    <mc:Choice Requires="x15">
      <x15ac:absPath xmlns:x15ac="http://schemas.microsoft.com/office/spreadsheetml/2010/11/ac" url="E:\福原\HP\財政状況資料集\"/>
    </mc:Choice>
  </mc:AlternateContent>
  <xr:revisionPtr revIDLastSave="0" documentId="8_{FCCD4E07-5BAB-4D54-8433-A08CD7C9252E}" xr6:coauthVersionLast="47" xr6:coauthVersionMax="47" xr10:uidLastSave="{00000000-0000-0000-0000-000000000000}"/>
  <bookViews>
    <workbookView xWindow="2295" yWindow="2295" windowWidth="15375" windowHeight="7875" tabRatio="856" firstSheet="11" activeTab="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G43" i="7" l="1"/>
  <c r="CQ43" i="7"/>
  <c r="CO43" i="7" s="1"/>
  <c r="BY43" i="7"/>
  <c r="BE43" i="7"/>
  <c r="AM43" i="7"/>
  <c r="U43" i="7"/>
  <c r="E43" i="7"/>
  <c r="C43" i="7" s="1"/>
  <c r="DG42" i="7"/>
  <c r="CQ42" i="7"/>
  <c r="CO42" i="7"/>
  <c r="BY42" i="7"/>
  <c r="BE42" i="7"/>
  <c r="AM42" i="7"/>
  <c r="U42" i="7"/>
  <c r="E42" i="7"/>
  <c r="C42" i="7"/>
  <c r="DG41" i="7"/>
  <c r="CQ41" i="7"/>
  <c r="CO41" i="7" s="1"/>
  <c r="BY41" i="7"/>
  <c r="BE41" i="7"/>
  <c r="AM41" i="7"/>
  <c r="U41" i="7"/>
  <c r="E41" i="7"/>
  <c r="C41" i="7" s="1"/>
  <c r="DG40" i="7"/>
  <c r="CQ40" i="7"/>
  <c r="BY40" i="7"/>
  <c r="BE40" i="7"/>
  <c r="AM40" i="7"/>
  <c r="U40" i="7"/>
  <c r="E40" i="7"/>
  <c r="C40" i="7"/>
  <c r="DG39" i="7"/>
  <c r="CQ39" i="7"/>
  <c r="BY39" i="7"/>
  <c r="BE39" i="7"/>
  <c r="AM39" i="7"/>
  <c r="U39" i="7"/>
  <c r="E39" i="7"/>
  <c r="C39" i="7" s="1"/>
  <c r="DG38" i="7"/>
  <c r="CQ38" i="7"/>
  <c r="BY38" i="7"/>
  <c r="BE38" i="7"/>
  <c r="AM38" i="7"/>
  <c r="U38" i="7"/>
  <c r="E38" i="7"/>
  <c r="C38" i="7"/>
  <c r="DG37" i="7"/>
  <c r="CQ37" i="7"/>
  <c r="BY37" i="7"/>
  <c r="BE37" i="7"/>
  <c r="AM37" i="7"/>
  <c r="W37" i="7"/>
  <c r="E37" i="7"/>
  <c r="C37" i="7" s="1"/>
  <c r="DG36" i="7"/>
  <c r="CQ36" i="7"/>
  <c r="BY36" i="7"/>
  <c r="BE36" i="7"/>
  <c r="AO36" i="7"/>
  <c r="W36" i="7"/>
  <c r="E36" i="7"/>
  <c r="DG35" i="7"/>
  <c r="CQ35" i="7"/>
  <c r="BY35" i="7"/>
  <c r="BE35" i="7"/>
  <c r="AO35" i="7"/>
  <c r="W35" i="7"/>
  <c r="E35" i="7"/>
  <c r="DG34" i="7"/>
  <c r="CQ34" i="7"/>
  <c r="BY34" i="7"/>
  <c r="BE34" i="7"/>
  <c r="AO34" i="7"/>
  <c r="W34" i="7"/>
  <c r="E34" i="7"/>
  <c r="C34" i="7" s="1"/>
  <c r="C35" i="7" l="1"/>
  <c r="C36" i="7" l="1"/>
  <c r="U34" i="7" l="1"/>
  <c r="U35" i="7" s="1"/>
  <c r="U36" i="7" s="1"/>
  <c r="U37" i="7" s="1"/>
  <c r="AM34" i="7" l="1"/>
  <c r="AM35" i="7" s="1"/>
  <c r="AM36" i="7" s="1"/>
  <c r="BW34" i="7"/>
  <c r="BW35" i="7" s="1"/>
  <c r="BW36" i="7" s="1"/>
  <c r="BW37" i="7" s="1"/>
  <c r="BW38" i="7" s="1"/>
  <c r="BW39" i="7" s="1"/>
  <c r="BW40" i="7" s="1"/>
  <c r="BW41" i="7" s="1"/>
  <c r="BW42" i="7" s="1"/>
  <c r="BW43" i="7" s="1"/>
  <c r="CO34" i="7" l="1"/>
  <c r="CO35" i="7" s="1"/>
  <c r="CO36" i="7" s="1"/>
  <c r="CO37" i="7" s="1"/>
  <c r="CO38" i="7" s="1"/>
  <c r="CO39" i="7" s="1"/>
  <c r="CO40" i="7" s="1"/>
</calcChain>
</file>

<file path=xl/sharedStrings.xml><?xml version="1.0" encoding="utf-8"?>
<sst xmlns="http://schemas.openxmlformats.org/spreadsheetml/2006/main" count="1089" uniqueCount="564">
  <si>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</si>
  <si>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</si>
  <si>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</si>
  <si>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</si>
  <si>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H26</t>
  </si>
  <si>
    <t>H27</t>
  </si>
  <si>
    <t>H28</t>
  </si>
  <si>
    <t>H29</t>
  </si>
  <si>
    <t>H30</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</si>
  <si>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</si>
  <si>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</si>
  <si>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</si>
  <si>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</si>
  <si>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</si>
  <si>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</si>
  <si>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</si>
  <si>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</si>
  <si>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</si>
  <si>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 </t>
    <phoneticPr fontId="5"/>
  </si>
  <si>
    <t>平成30年度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</si>
  <si>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</si>
  <si>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</si>
  <si>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</si>
  <si>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</si>
  <si>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Ⅲ－１</t>
    <phoneticPr fontId="5"/>
  </si>
  <si>
    <t>指定団体等の指定状況</t>
    <phoneticPr fontId="5"/>
  </si>
  <si>
    <t>区分</t>
    <rPh sb="0" eb="2">
      <t>クブン</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</si>
  <si>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</si>
  <si>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</si>
  <si>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</si>
  <si>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</si>
  <si>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</si>
  <si>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</si>
  <si>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</si>
  <si>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</si>
  <si>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</si>
  <si>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</si>
  <si>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</si>
  <si>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鏡野町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</si>
  <si>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</si>
  <si>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</si>
  <si>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</si>
  <si>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</si>
  <si>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</si>
  <si>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</si>
  <si>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</si>
  <si>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</si>
  <si>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</si>
  <si>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</si>
  <si>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</si>
  <si>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</si>
  <si>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</si>
  <si>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</si>
  <si>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</si>
  <si>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</si>
  <si>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</si>
  <si>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</si>
  <si>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</si>
  <si>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</si>
  <si>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</si>
  <si>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</si>
  <si>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</si>
  <si>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</si>
  <si>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</si>
  <si>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</si>
  <si>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</si>
  <si>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</si>
  <si>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</si>
  <si>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</si>
  <si>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</si>
  <si>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</si>
  <si>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</si>
  <si>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</si>
  <si>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</si>
  <si>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</si>
  <si>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</si>
  <si>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</si>
  <si>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</si>
  <si>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</si>
  <si>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</si>
  <si>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</si>
  <si>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</si>
  <si>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</si>
  <si>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</si>
  <si>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</si>
  <si>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</si>
  <si>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</si>
  <si>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</si>
  <si>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</si>
  <si>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</si>
  <si>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</si>
  <si>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</si>
  <si>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</si>
  <si>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</si>
  <si>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</si>
  <si>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</si>
  <si>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</si>
  <si>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</si>
  <si>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</si>
  <si>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</si>
  <si>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</si>
  <si>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</si>
  <si>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</si>
  <si>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</si>
  <si>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</si>
  <si>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</si>
  <si>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</si>
  <si>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</si>
  <si>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</si>
  <si>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</si>
  <si>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</si>
  <si>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</si>
  <si>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</si>
  <si>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</si>
  <si>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</si>
  <si>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</si>
  <si>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</si>
  <si>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</si>
  <si>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</si>
  <si>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</si>
  <si>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</si>
  <si>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</si>
  <si>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</si>
  <si>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</si>
  <si>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</si>
  <si>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</si>
  <si>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</si>
  <si>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</si>
  <si>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</si>
  <si>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</si>
  <si>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</si>
  <si>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</si>
  <si>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</si>
  <si>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</si>
  <si>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</si>
  <si>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</si>
  <si>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</si>
  <si>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</si>
  <si>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</si>
  <si>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</si>
  <si>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</si>
  <si>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</si>
  <si>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</si>
  <si>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</si>
  <si>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</si>
  <si>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</si>
  <si>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平成30年度</t>
    <phoneticPr fontId="14"/>
  </si>
  <si>
    <t>岡山県鏡野町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</si>
  <si>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</si>
  <si>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</si>
  <si>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</si>
  <si>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</si>
  <si>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</si>
  <si>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</si>
  <si>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</si>
  <si>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</si>
  <si>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</si>
  <si>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</si>
  <si>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</si>
  <si>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</si>
  <si>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</si>
  <si>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</si>
  <si>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</si>
  <si>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</si>
  <si>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</si>
  <si>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</si>
  <si>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</si>
  <si>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</si>
  <si>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</si>
  <si>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</si>
  <si>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</si>
  <si>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</si>
  <si>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</si>
  <si>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</si>
  <si>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</si>
  <si>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</si>
  <si>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</si>
  <si>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</si>
  <si>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</si>
  <si>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</si>
  <si>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</si>
  <si>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</si>
  <si>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</si>
  <si>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</si>
  <si>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</si>
  <si>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</si>
  <si>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</si>
  <si>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</si>
  <si>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</si>
  <si>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</si>
  <si>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</si>
  <si>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</si>
  <si>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</si>
  <si>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</si>
  <si>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</si>
  <si>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</si>
  <si>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</si>
  <si>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</si>
  <si>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</si>
  <si>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</si>
  <si>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</si>
  <si>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</si>
  <si>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</si>
  <si>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</si>
  <si>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</si>
  <si>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</si>
  <si>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</si>
  <si>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</si>
  <si>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</si>
  <si>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</si>
  <si>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</si>
  <si>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</si>
  <si>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</si>
  <si>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</si>
  <si>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</si>
  <si>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</si>
  <si>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</si>
  <si>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</si>
  <si>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</si>
  <si>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</si>
  <si>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</si>
  <si>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</si>
  <si>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</si>
  <si>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</si>
  <si>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</si>
  <si>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</si>
  <si>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</si>
  <si>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</si>
  <si>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</si>
  <si>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</si>
  <si>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</si>
  <si>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</si>
  <si>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</si>
  <si>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</si>
  <si>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</si>
  <si>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</si>
  <si>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</si>
  <si>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</si>
  <si>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</si>
  <si>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</si>
  <si>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</si>
  <si>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</si>
  <si>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</si>
  <si>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</si>
  <si>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</si>
  <si>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</si>
  <si>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</si>
  <si>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</si>
  <si>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</si>
  <si>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</si>
  <si>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</si>
  <si>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</si>
  <si>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</si>
  <si>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</si>
  <si>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</si>
  <si>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</si>
  <si>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</si>
  <si>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</si>
  <si>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</si>
  <si>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</si>
  <si>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</si>
  <si>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</si>
  <si>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</si>
  <si>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</si>
  <si>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</si>
  <si>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</si>
  <si>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</si>
  <si>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</si>
  <si>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</si>
  <si>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</si>
  <si>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</si>
  <si>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</si>
  <si>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</si>
  <si>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</si>
  <si>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</si>
  <si>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</si>
  <si>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</si>
  <si>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</si>
  <si>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</si>
  <si>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</si>
  <si>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</si>
  <si>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</si>
  <si>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</si>
  <si>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</si>
  <si>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</si>
  <si>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</si>
  <si>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</si>
  <si>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</si>
  <si>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</si>
  <si>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</si>
  <si>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</si>
  <si>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</si>
  <si>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</si>
  <si>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</si>
  <si>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</si>
  <si>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</si>
  <si>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岡山県鏡野町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</si>
  <si>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</si>
  <si>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</si>
  <si>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</si>
  <si>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</si>
  <si>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</si>
  <si>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</si>
  <si>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</si>
  <si>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</si>
  <si>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</si>
  <si>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</si>
  <si>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</si>
  <si>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</si>
  <si>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</si>
  <si>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</si>
  <si>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</si>
  <si>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</si>
  <si>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</si>
  <si>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</si>
  <si>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</si>
  <si>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</si>
  <si>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鏡野町振興公社</t>
    <rPh sb="0" eb="3">
      <t>カガミノチョウ</t>
    </rPh>
    <rPh sb="3" eb="5">
      <t>シンコウ</t>
    </rPh>
    <rPh sb="5" eb="7">
      <t>コウシャ</t>
    </rPh>
    <phoneticPr fontId="2"/>
  </si>
  <si>
    <t>-</t>
    <phoneticPr fontId="2"/>
  </si>
  <si>
    <t>津山・富線共同バス運行事業特別会計</t>
    <phoneticPr fontId="5"/>
  </si>
  <si>
    <t>夢アグリ鏡野</t>
    <rPh sb="0" eb="1">
      <t>ユメ</t>
    </rPh>
    <rPh sb="4" eb="6">
      <t>カガミノ</t>
    </rPh>
    <phoneticPr fontId="2"/>
  </si>
  <si>
    <t>奨学会特別会計</t>
    <phoneticPr fontId="5"/>
  </si>
  <si>
    <t>未来奥津</t>
    <rPh sb="0" eb="2">
      <t>ミライ</t>
    </rPh>
    <rPh sb="2" eb="4">
      <t>オクツ</t>
    </rPh>
    <phoneticPr fontId="2"/>
  </si>
  <si>
    <t>花美人の里</t>
    <rPh sb="0" eb="1">
      <t>ハナ</t>
    </rPh>
    <rPh sb="1" eb="3">
      <t>ビジン</t>
    </rPh>
    <rPh sb="4" eb="5">
      <t>サト</t>
    </rPh>
    <phoneticPr fontId="2"/>
  </si>
  <si>
    <t>上齋原振興公社</t>
    <rPh sb="0" eb="3">
      <t>カミサイバラ</t>
    </rPh>
    <rPh sb="3" eb="5">
      <t>シンコウ</t>
    </rPh>
    <rPh sb="5" eb="7">
      <t>コウシャ</t>
    </rPh>
    <phoneticPr fontId="2"/>
  </si>
  <si>
    <t>人形峠原子力産業</t>
    <rPh sb="0" eb="2">
      <t>ニンギョウ</t>
    </rPh>
    <rPh sb="2" eb="3">
      <t>トウゲ</t>
    </rPh>
    <rPh sb="3" eb="6">
      <t>ゲンシリョク</t>
    </rPh>
    <rPh sb="6" eb="8">
      <t>サンギョウ</t>
    </rPh>
    <phoneticPr fontId="2"/>
  </si>
  <si>
    <t>ファーム登美</t>
    <rPh sb="4" eb="6">
      <t>トミ</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</si>
  <si>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</si>
  <si>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</si>
  <si>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</si>
  <si>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</si>
  <si>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</si>
  <si>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</si>
  <si>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</si>
  <si>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</si>
  <si>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</si>
  <si>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</si>
  <si>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</si>
  <si>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</si>
  <si>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</si>
  <si>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</si>
  <si>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</si>
  <si>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介護保険特別会計（事業勘定）</t>
    <phoneticPr fontId="5"/>
  </si>
  <si>
    <t>後期高齢者医療特別会計</t>
    <phoneticPr fontId="5"/>
  </si>
  <si>
    <t>国民健康保険病院事業会計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</si>
  <si>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</si>
  <si>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</si>
  <si>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</si>
  <si>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</si>
  <si>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</si>
  <si>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</si>
  <si>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</si>
  <si>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</si>
  <si>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岡山県市町村総合事務組合　一般会計</t>
    <rPh sb="0" eb="3">
      <t>オカヤマケン</t>
    </rPh>
    <rPh sb="3" eb="6">
      <t>シチョウソン</t>
    </rPh>
    <rPh sb="6" eb="8">
      <t>ソウゴウ</t>
    </rPh>
    <rPh sb="8" eb="10">
      <t>ジム</t>
    </rPh>
    <rPh sb="10" eb="12">
      <t>クミアイ</t>
    </rPh>
    <rPh sb="13" eb="15">
      <t>イッパン</t>
    </rPh>
    <rPh sb="15" eb="17">
      <t>カイケイ</t>
    </rPh>
    <phoneticPr fontId="2"/>
  </si>
  <si>
    <t>岡山県市町村総合事務組合　貸付金特別会計</t>
    <rPh sb="0" eb="3">
      <t>オカヤマケン</t>
    </rPh>
    <rPh sb="3" eb="6">
      <t>シチョウソン</t>
    </rPh>
    <rPh sb="6" eb="8">
      <t>ソウゴウ</t>
    </rPh>
    <rPh sb="8" eb="10">
      <t>ジム</t>
    </rPh>
    <rPh sb="10" eb="12">
      <t>クミアイ</t>
    </rPh>
    <rPh sb="13" eb="15">
      <t>カシツケ</t>
    </rPh>
    <rPh sb="15" eb="16">
      <t>キン</t>
    </rPh>
    <rPh sb="16" eb="18">
      <t>トクベツ</t>
    </rPh>
    <rPh sb="18" eb="20">
      <t>カイケイ</t>
    </rPh>
    <phoneticPr fontId="2"/>
  </si>
  <si>
    <t>岡山県市町村総合事務組合　拠出金事業特別会計</t>
    <rPh sb="0" eb="3">
      <t>オカヤマケン</t>
    </rPh>
    <rPh sb="3" eb="6">
      <t>シチョウソン</t>
    </rPh>
    <rPh sb="6" eb="8">
      <t>ソウゴウ</t>
    </rPh>
    <rPh sb="8" eb="10">
      <t>ジム</t>
    </rPh>
    <rPh sb="10" eb="12">
      <t>クミアイ</t>
    </rPh>
    <rPh sb="13" eb="15">
      <t>キョシュツ</t>
    </rPh>
    <rPh sb="15" eb="16">
      <t>キン</t>
    </rPh>
    <rPh sb="16" eb="18">
      <t>ジギョウ</t>
    </rPh>
    <rPh sb="18" eb="20">
      <t>トクベツ</t>
    </rPh>
    <rPh sb="20" eb="22">
      <t>カイケイ</t>
    </rPh>
    <phoneticPr fontId="2"/>
  </si>
  <si>
    <t>岡山県市町村総合事務組合　交通災害共済特別会計</t>
    <rPh sb="0" eb="3">
      <t>オカヤマケン</t>
    </rPh>
    <rPh sb="3" eb="6">
      <t>シチョウソン</t>
    </rPh>
    <rPh sb="6" eb="8">
      <t>ソウゴウ</t>
    </rPh>
    <rPh sb="8" eb="10">
      <t>ジム</t>
    </rPh>
    <rPh sb="10" eb="12">
      <t>クミアイ</t>
    </rPh>
    <rPh sb="13" eb="15">
      <t>コウツウ</t>
    </rPh>
    <rPh sb="15" eb="17">
      <t>サイガイ</t>
    </rPh>
    <rPh sb="17" eb="19">
      <t>キョウサイ</t>
    </rPh>
    <rPh sb="19" eb="21">
      <t>トクベツ</t>
    </rPh>
    <rPh sb="21" eb="23">
      <t>カイケイ</t>
    </rPh>
    <phoneticPr fontId="2"/>
  </si>
  <si>
    <t>岡山県後期高齢者医療広域連合　一般会計</t>
    <rPh sb="0" eb="3">
      <t>オカヤマケン</t>
    </rPh>
    <rPh sb="3" eb="5">
      <t>コウキ</t>
    </rPh>
    <rPh sb="5" eb="8">
      <t>コウレイシャ</t>
    </rPh>
    <rPh sb="8" eb="10">
      <t>イリョウ</t>
    </rPh>
    <rPh sb="10" eb="12">
      <t>コウイキ</t>
    </rPh>
    <rPh sb="12" eb="14">
      <t>レンゴウ</t>
    </rPh>
    <rPh sb="15" eb="17">
      <t>イッパン</t>
    </rPh>
    <rPh sb="17" eb="19">
      <t>カイケイ</t>
    </rPh>
    <phoneticPr fontId="2"/>
  </si>
  <si>
    <t>岡山県後期高齢者医療広域連合特別会計</t>
    <rPh sb="0" eb="3">
      <t>オカヤマケン</t>
    </rPh>
    <rPh sb="3" eb="5">
      <t>コウキ</t>
    </rPh>
    <rPh sb="5" eb="8">
      <t>コウレイシャ</t>
    </rPh>
    <rPh sb="8" eb="10">
      <t>イリョウ</t>
    </rPh>
    <rPh sb="10" eb="12">
      <t>コウイキ</t>
    </rPh>
    <rPh sb="12" eb="14">
      <t>レンゴウ</t>
    </rPh>
    <rPh sb="14" eb="16">
      <t>トクベツ</t>
    </rPh>
    <rPh sb="16" eb="18">
      <t>カイケイ</t>
    </rPh>
    <phoneticPr fontId="2"/>
  </si>
  <si>
    <t>岡山県市町村税整理組合</t>
    <rPh sb="0" eb="3">
      <t>オカヤマケン</t>
    </rPh>
    <rPh sb="3" eb="6">
      <t>シチョウソン</t>
    </rPh>
    <rPh sb="6" eb="7">
      <t>ゼイ</t>
    </rPh>
    <rPh sb="7" eb="9">
      <t>セイリ</t>
    </rPh>
    <rPh sb="9" eb="11">
      <t>クミアイ</t>
    </rPh>
    <phoneticPr fontId="2"/>
  </si>
  <si>
    <t>岡山県広域水道企業団　</t>
    <rPh sb="0" eb="3">
      <t>オカヤマケン</t>
    </rPh>
    <rPh sb="3" eb="5">
      <t>コウイキ</t>
    </rPh>
    <rPh sb="5" eb="7">
      <t>スイドウ</t>
    </rPh>
    <rPh sb="7" eb="9">
      <t>キギョウ</t>
    </rPh>
    <rPh sb="9" eb="10">
      <t>ダン</t>
    </rPh>
    <phoneticPr fontId="2"/>
  </si>
  <si>
    <t>津山広域事務組合　一般会計</t>
    <rPh sb="0" eb="2">
      <t>ツヤマ</t>
    </rPh>
    <rPh sb="2" eb="4">
      <t>コウイキ</t>
    </rPh>
    <rPh sb="4" eb="6">
      <t>ジム</t>
    </rPh>
    <rPh sb="6" eb="8">
      <t>クミアイ</t>
    </rPh>
    <rPh sb="9" eb="11">
      <t>イッパン</t>
    </rPh>
    <rPh sb="11" eb="13">
      <t>カイケイ</t>
    </rPh>
    <phoneticPr fontId="2"/>
  </si>
  <si>
    <t>津山広域事務組合　ふるさと振興事業特別会計</t>
    <rPh sb="0" eb="2">
      <t>ツヤマ</t>
    </rPh>
    <rPh sb="2" eb="4">
      <t>コウイキ</t>
    </rPh>
    <rPh sb="4" eb="6">
      <t>ジム</t>
    </rPh>
    <rPh sb="6" eb="8">
      <t>クミアイ</t>
    </rPh>
    <rPh sb="13" eb="15">
      <t>シンコウ</t>
    </rPh>
    <rPh sb="15" eb="17">
      <t>ジギョウ</t>
    </rPh>
    <rPh sb="17" eb="19">
      <t>トクベツ</t>
    </rPh>
    <rPh sb="19" eb="21">
      <t>カイケイ</t>
    </rPh>
    <phoneticPr fontId="2"/>
  </si>
  <si>
    <t>津山圏域資源循環施設組合　一般会計</t>
    <rPh sb="0" eb="2">
      <t>ツヤマ</t>
    </rPh>
    <rPh sb="2" eb="4">
      <t>ケンイキ</t>
    </rPh>
    <rPh sb="4" eb="6">
      <t>シゲン</t>
    </rPh>
    <rPh sb="6" eb="8">
      <t>ジュンカン</t>
    </rPh>
    <rPh sb="8" eb="10">
      <t>シセツ</t>
    </rPh>
    <rPh sb="10" eb="12">
      <t>クミアイ</t>
    </rPh>
    <rPh sb="13" eb="15">
      <t>イッパン</t>
    </rPh>
    <rPh sb="15" eb="17">
      <t>カイケイ</t>
    </rPh>
    <phoneticPr fontId="2"/>
  </si>
  <si>
    <t>津山圏域消防組合　一般会計</t>
    <rPh sb="0" eb="2">
      <t>ツヤマ</t>
    </rPh>
    <rPh sb="2" eb="4">
      <t>ケンイキ</t>
    </rPh>
    <rPh sb="4" eb="6">
      <t>ショウボウ</t>
    </rPh>
    <rPh sb="6" eb="8">
      <t>クミアイ</t>
    </rPh>
    <rPh sb="9" eb="11">
      <t>イッパン</t>
    </rPh>
    <rPh sb="11" eb="13">
      <t>カイケイ</t>
    </rPh>
    <phoneticPr fontId="2"/>
  </si>
  <si>
    <t>津山圏域衛生処理組合　一般会計</t>
    <rPh sb="0" eb="2">
      <t>ツヤマ</t>
    </rPh>
    <rPh sb="2" eb="4">
      <t>ケンイキ</t>
    </rPh>
    <rPh sb="4" eb="6">
      <t>エイセイ</t>
    </rPh>
    <rPh sb="6" eb="8">
      <t>ショリ</t>
    </rPh>
    <rPh sb="8" eb="10">
      <t>クミアイ</t>
    </rPh>
    <rPh sb="11" eb="13">
      <t>イッパン</t>
    </rPh>
    <rPh sb="13" eb="15">
      <t>カイケイ</t>
    </rPh>
    <phoneticPr fontId="2"/>
  </si>
  <si>
    <t>津山地区農業共済事務組合　農業共済事業会計</t>
    <rPh sb="0" eb="2">
      <t>ツヤマ</t>
    </rPh>
    <rPh sb="2" eb="4">
      <t>チク</t>
    </rPh>
    <rPh sb="4" eb="6">
      <t>ノウギョウ</t>
    </rPh>
    <rPh sb="6" eb="8">
      <t>キョウサイ</t>
    </rPh>
    <rPh sb="8" eb="10">
      <t>ジム</t>
    </rPh>
    <rPh sb="10" eb="12">
      <t>クミアイ</t>
    </rPh>
    <rPh sb="13" eb="15">
      <t>ノウギョウ</t>
    </rPh>
    <rPh sb="15" eb="17">
      <t>キョウサイ</t>
    </rPh>
    <rPh sb="17" eb="19">
      <t>ジギョウ</t>
    </rPh>
    <rPh sb="19" eb="21">
      <t>カイケイ</t>
    </rPh>
    <phoneticPr fontId="2"/>
  </si>
  <si>
    <t>法適用</t>
    <rPh sb="0" eb="1">
      <t>ホウ</t>
    </rPh>
    <rPh sb="1" eb="3">
      <t>テキヨウ</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</si>
  <si>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</si>
  <si>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</si>
  <si>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</si>
  <si>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</si>
  <si>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</si>
  <si>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</si>
  <si>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</si>
  <si>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</si>
  <si>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</si>
  <si>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平成28年度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</si>
  <si>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</si>
  <si>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</si>
  <si>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</si>
  <si>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</si>
  <si>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</si>
  <si>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</si>
  <si>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</si>
  <si>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</si>
  <si>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</si>
  <si>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</si>
  <si>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</si>
  <si>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</si>
  <si>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</si>
  <si>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</si>
  <si>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</si>
  <si>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</si>
  <si>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</si>
  <si>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</si>
  <si>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</si>
  <si>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</si>
  <si>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</si>
  <si>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</si>
  <si>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</si>
  <si>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</si>
  <si>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</si>
  <si>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</si>
  <si>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</si>
  <si>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</si>
  <si>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</si>
  <si>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</si>
  <si>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</si>
  <si>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</si>
  <si>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</si>
  <si>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</si>
  <si>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</si>
  <si>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</si>
  <si>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</si>
  <si>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</si>
  <si>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</si>
  <si>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</si>
  <si>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</si>
  <si>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</si>
  <si>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</si>
  <si>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</si>
  <si>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</si>
  <si>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</si>
  <si>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</si>
  <si>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平成30年度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</si>
  <si>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</si>
  <si>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</si>
  <si>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</si>
  <si>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</si>
  <si>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</si>
  <si>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</si>
  <si>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</si>
  <si>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</si>
  <si>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</si>
  <si>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</si>
  <si>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</si>
  <si>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</si>
  <si>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</si>
  <si>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</si>
  <si>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</si>
  <si>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</si>
  <si>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</si>
  <si>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</si>
  <si>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</si>
  <si>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</si>
  <si>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</si>
  <si>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</si>
  <si>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</si>
  <si>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</si>
  <si>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</si>
  <si>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</si>
  <si>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</si>
  <si>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</si>
  <si>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</si>
  <si>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</si>
  <si>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</si>
  <si>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</si>
  <si>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</si>
  <si>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</si>
  <si>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</si>
  <si>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</si>
  <si>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</si>
  <si>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</si>
  <si>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</si>
  <si>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</si>
  <si>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</si>
  <si>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</si>
  <si>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</si>
  <si>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</si>
  <si>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</si>
  <si>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</si>
  <si>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</si>
  <si>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</si>
  <si>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</si>
  <si>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</si>
  <si>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</si>
  <si>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</si>
  <si>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</si>
  <si>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</si>
  <si>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</si>
  <si>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</si>
  <si>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</si>
  <si>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</si>
  <si>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</si>
  <si>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</si>
  <si>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</si>
  <si>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</si>
  <si>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</si>
  <si>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</si>
  <si>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</si>
  <si>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</si>
  <si>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</si>
  <si>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</si>
  <si>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</si>
  <si>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</si>
  <si>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</si>
  <si>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</si>
  <si>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9.82</t>
  </si>
  <si>
    <t>▲ 25.85</t>
  </si>
  <si>
    <t>▲ 5.22</t>
  </si>
  <si>
    <t>会計</t>
    <rPh sb="0" eb="2">
      <t>カイケイ</t>
    </rPh>
    <phoneticPr fontId="5"/>
  </si>
  <si>
    <t>国民健康保険病院事業会計</t>
  </si>
  <si>
    <t>水道事業会計</t>
  </si>
  <si>
    <t>一般会計</t>
  </si>
  <si>
    <t>下水道事業会計</t>
  </si>
  <si>
    <t>介護保険特別会計（事業勘定）</t>
  </si>
  <si>
    <t>国民健康保険特別会計（事業勘定）</t>
  </si>
  <si>
    <t>国民健康保険特別会計（直診勘定）</t>
  </si>
  <si>
    <t>奨学会特別会計</t>
  </si>
  <si>
    <t>その他会計（赤字）</t>
  </si>
  <si>
    <t>その他会計（黒字）</t>
  </si>
  <si>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</si>
  <si>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</si>
  <si>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</si>
  <si>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</si>
  <si>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</si>
  <si>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</si>
  <si>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</si>
  <si>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</si>
  <si>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</si>
  <si>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</si>
  <si>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</si>
  <si>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</si>
  <si>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</si>
  <si>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</si>
  <si>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</si>
  <si>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</si>
  <si>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</si>
  <si>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H25末</t>
    <phoneticPr fontId="5"/>
  </si>
  <si>
    <t>H26末</t>
    <phoneticPr fontId="5"/>
  </si>
  <si>
    <t>H27末</t>
    <phoneticPr fontId="5"/>
  </si>
  <si>
    <t>H28末</t>
    <phoneticPr fontId="5"/>
  </si>
  <si>
    <t>H29末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</si>
  <si>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</si>
  <si>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</si>
  <si>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</si>
  <si>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</si>
  <si>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</si>
  <si>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</si>
  <si>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</si>
  <si>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</si>
  <si>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</si>
  <si>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</si>
  <si>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</si>
  <si>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</si>
  <si>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</si>
  <si>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</si>
  <si>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</si>
  <si>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</si>
  <si>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</si>
  <si>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</si>
  <si>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</si>
  <si>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</si>
  <si>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</si>
  <si>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</si>
  <si>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</si>
  <si>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(鏡野町地域振興基金(H30年度末現在))</t>
    <phoneticPr fontId="2"/>
  </si>
  <si>
    <t>(鏡野町公共用拠点施設整備基金(H30年度末現在))</t>
    <phoneticPr fontId="2"/>
  </si>
  <si>
    <t>(鏡野町かがみの創生基金(H30年度末現在))</t>
    <phoneticPr fontId="2"/>
  </si>
  <si>
    <t>(鏡野町養護老人ホームかがみの園運営安定化基金(H30年度末現在))</t>
    <phoneticPr fontId="2"/>
  </si>
  <si>
    <t>(鏡野町リフレッシュ福祉基金(H30年度末現在))</t>
    <phoneticPr fontId="2"/>
  </si>
  <si>
    <t>基金残高合計</t>
    <rPh sb="0" eb="2">
      <t>キキン</t>
    </rPh>
    <rPh sb="2" eb="4">
      <t>ザンダカ</t>
    </rPh>
    <rPh sb="4" eb="6">
      <t>ゴウケイ</t>
    </rPh>
    <phoneticPr fontId="5"/>
  </si>
  <si>
    <t>将来負担比率は、地方債などの将来負担額が既発債の償還終了により減少したものの、中学校の統合による急減措置の終了や、幼稚園児及び老人ホーム措置者数の減少等による基準財政需要額算入見込額の減少により、充当可能財源が減少したことにより比率が上昇した。
実質公債費比率は、元利償還金や繰入金等が約1.1億円の減少に対して、標準税収入額や普通交付税額等で約2億円の減少となったため比率が上昇している。また、単年度では約0.2ポイントの上昇であるが、算定外となった平成27年度と比較すると5.0ポイント上昇したため、3か年平均では10.0％となり前年対比で1.7ポイント上昇している。</t>
    <rPh sb="20" eb="23">
      <t>キハツサイ</t>
    </rPh>
    <rPh sb="24" eb="26">
      <t>ショウカン</t>
    </rPh>
    <rPh sb="26" eb="28">
      <t>シュウリョウ</t>
    </rPh>
    <rPh sb="114" eb="116">
      <t>ヒリツ</t>
    </rPh>
    <rPh sb="117" eb="119">
      <t>ジョウショウ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</si>
</sst>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7"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19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6" fontId="9" fillId="0" borderId="19" xfId="7" applyNumberFormat="1" applyFont="1" applyBorder="1" applyAlignment="1">
      <alignment horizontal="right" vertical="center" shrinkToFit="1"/>
    </xf>
    <xf numFmtId="186" fontId="9" fillId="0" borderId="20" xfId="7" applyNumberFormat="1" applyFont="1" applyBorder="1" applyAlignment="1">
      <alignment horizontal="right" vertical="center" shrinkToFit="1"/>
    </xf>
    <xf numFmtId="186" fontId="9" fillId="0" borderId="21" xfId="7" applyNumberFormat="1" applyFont="1" applyBorder="1" applyAlignment="1">
      <alignment horizontal="right" vertical="center" shrinkToFit="1"/>
    </xf>
    <xf numFmtId="0" fontId="13" fillId="0" borderId="33" xfId="9" applyFont="1" applyBorder="1">
      <alignment vertical="center"/>
    </xf>
    <xf numFmtId="186" fontId="9" fillId="0" borderId="19" xfId="7" applyNumberFormat="1" applyFont="1" applyBorder="1" applyAlignment="1">
      <alignment vertical="center" shrinkToFit="1"/>
    </xf>
    <xf numFmtId="186" fontId="9" fillId="0" borderId="20" xfId="7" applyNumberFormat="1" applyFont="1" applyBorder="1" applyAlignment="1">
      <alignment vertical="center" shrinkToFit="1"/>
    </xf>
    <xf numFmtId="186" fontId="9" fillId="0" borderId="21" xfId="7" applyNumberFormat="1" applyFont="1" applyBorder="1" applyAlignment="1">
      <alignment vertical="center" shrinkToFit="1"/>
    </xf>
    <xf numFmtId="0" fontId="9" fillId="0" borderId="28" xfId="7" applyFont="1" applyBorder="1" applyAlignment="1">
      <alignment horizontal="left" vertical="center"/>
    </xf>
    <xf numFmtId="0" fontId="13" fillId="0" borderId="43" xfId="9" applyFont="1" applyBorder="1" applyAlignment="1">
      <alignment horizontal="center" vertical="center"/>
    </xf>
    <xf numFmtId="0" fontId="9" fillId="0" borderId="28" xfId="7" applyFont="1" applyBorder="1" applyAlignment="1">
      <alignment horizontal="center" vertical="center"/>
    </xf>
    <xf numFmtId="0" fontId="9" fillId="0" borderId="46" xfId="7" applyFont="1" applyBorder="1" applyAlignment="1">
      <alignment horizontal="center" vertical="center"/>
    </xf>
    <xf numFmtId="0" fontId="15" fillId="0" borderId="47" xfId="7" applyFont="1" applyBorder="1" applyAlignment="1">
      <alignment vertical="center" wrapText="1"/>
    </xf>
    <xf numFmtId="0" fontId="15" fillId="0" borderId="48" xfId="7" applyFont="1" applyBorder="1" applyAlignment="1">
      <alignment vertical="center" wrapText="1"/>
    </xf>
    <xf numFmtId="183" fontId="9" fillId="0" borderId="46" xfId="7" applyNumberFormat="1" applyFont="1" applyBorder="1">
      <alignment vertical="center"/>
    </xf>
    <xf numFmtId="183" fontId="9" fillId="0" borderId="47" xfId="7" applyNumberFormat="1" applyFont="1" applyBorder="1">
      <alignment vertical="center"/>
    </xf>
    <xf numFmtId="183" fontId="9" fillId="0" borderId="48" xfId="7" applyNumberFormat="1" applyFont="1" applyBorder="1">
      <alignment vertical="center"/>
    </xf>
    <xf numFmtId="0" fontId="9" fillId="0" borderId="28" xfId="7" applyFont="1" applyBorder="1">
      <alignment vertical="center"/>
    </xf>
    <xf numFmtId="0" fontId="9" fillId="0" borderId="29" xfId="7" applyFont="1" applyBorder="1">
      <alignment vertical="center"/>
    </xf>
    <xf numFmtId="49" fontId="9" fillId="0" borderId="28"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9" xfId="7" applyFont="1" applyBorder="1" applyAlignment="1">
      <alignment horizontal="center" vertical="center"/>
    </xf>
    <xf numFmtId="0" fontId="9" fillId="0" borderId="46" xfId="7" applyFont="1" applyBorder="1">
      <alignment vertical="center"/>
    </xf>
    <xf numFmtId="0" fontId="9" fillId="0" borderId="47" xfId="7" applyFont="1" applyBorder="1">
      <alignment vertical="center"/>
    </xf>
    <xf numFmtId="0" fontId="9" fillId="0" borderId="48" xfId="7" applyFont="1" applyBorder="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0" xfId="11" applyFont="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7"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2" xfId="12" applyFont="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0" borderId="130"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7" xfId="12" applyFont="1" applyFill="1" applyBorder="1">
      <alignment vertical="center"/>
    </xf>
    <xf numFmtId="0" fontId="4" fillId="2" borderId="47" xfId="12" applyFont="1" applyFill="1" applyBorder="1" applyAlignment="1">
      <alignment horizontal="center" vertical="center"/>
    </xf>
    <xf numFmtId="0" fontId="4" fillId="2" borderId="9" xfId="12" applyFont="1" applyFill="1" applyBorder="1">
      <alignment vertical="center"/>
    </xf>
    <xf numFmtId="0" fontId="4" fillId="2" borderId="39" xfId="12" applyFont="1" applyFill="1" applyBorder="1">
      <alignment vertical="center"/>
    </xf>
    <xf numFmtId="0" fontId="4" fillId="2" borderId="2" xfId="12" applyFont="1" applyFill="1" applyBorder="1">
      <alignment vertical="center"/>
    </xf>
    <xf numFmtId="0" fontId="4" fillId="2" borderId="29"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8" xfId="12" applyFont="1" applyFill="1" applyBorder="1">
      <alignment vertical="center"/>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173"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1" fontId="27" fillId="0" borderId="12" xfId="2" applyNumberFormat="1" applyFont="1" applyBorder="1" applyAlignment="1">
      <alignment horizontal="right" vertical="center" shrinkToFit="1"/>
    </xf>
    <xf numFmtId="191" fontId="27" fillId="0" borderId="172" xfId="2" applyNumberFormat="1" applyFont="1" applyBorder="1" applyAlignment="1">
      <alignment horizontal="right" vertical="center" shrinkToFit="1"/>
    </xf>
    <xf numFmtId="191" fontId="21" fillId="0" borderId="173"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2" xfId="2" applyNumberFormat="1" applyFont="1" applyBorder="1" applyAlignment="1">
      <alignment horizontal="right" vertical="center" shrinkToFit="1"/>
    </xf>
    <xf numFmtId="179" fontId="21" fillId="0" borderId="173"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2"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81" fontId="27" fillId="0" borderId="181" xfId="5" applyNumberFormat="1" applyFont="1" applyBorder="1" applyAlignment="1">
      <alignment horizontal="right" vertical="center" shrinkToFit="1"/>
    </xf>
    <xf numFmtId="179" fontId="27" fillId="0" borderId="182" xfId="5" applyNumberFormat="1" applyFont="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Border="1" applyAlignment="1">
      <alignment horizontal="center" vertical="center" wrapText="1"/>
    </xf>
    <xf numFmtId="189" fontId="29" fillId="0" borderId="14" xfId="16" applyNumberFormat="1" applyFont="1" applyBorder="1" applyAlignment="1">
      <alignment horizontal="right" vertical="center" shrinkToFit="1"/>
    </xf>
    <xf numFmtId="189" fontId="29" fillId="0" borderId="16" xfId="16" applyNumberFormat="1" applyFont="1" applyBorder="1" applyAlignment="1">
      <alignment horizontal="right" vertical="center" shrinkToFit="1"/>
    </xf>
    <xf numFmtId="189" fontId="29" fillId="0" borderId="18" xfId="16" applyNumberFormat="1" applyFont="1" applyBorder="1" applyAlignment="1">
      <alignment horizontal="right" vertical="center" shrinkToFit="1"/>
    </xf>
    <xf numFmtId="0" fontId="29" fillId="0" borderId="39" xfId="16" applyFont="1" applyBorder="1" applyAlignment="1">
      <alignment horizontal="center" vertical="center" wrapText="1"/>
    </xf>
    <xf numFmtId="189" fontId="29" fillId="0" borderId="36" xfId="16" applyNumberFormat="1" applyFont="1" applyBorder="1" applyAlignment="1">
      <alignment horizontal="right" vertical="center" shrinkToFit="1"/>
    </xf>
    <xf numFmtId="189" fontId="29" fillId="0" borderId="37" xfId="16" applyNumberFormat="1" applyFont="1" applyBorder="1" applyAlignment="1">
      <alignment horizontal="right" vertical="center" shrinkToFit="1"/>
    </xf>
    <xf numFmtId="189" fontId="29" fillId="0" borderId="38" xfId="16" applyNumberFormat="1" applyFont="1" applyBorder="1" applyAlignment="1">
      <alignment horizontal="right" vertical="center" shrinkToFit="1"/>
    </xf>
    <xf numFmtId="0" fontId="29" fillId="0" borderId="63" xfId="16" applyFont="1" applyBorder="1" applyAlignment="1">
      <alignment horizontal="center" vertical="center"/>
    </xf>
    <xf numFmtId="189" fontId="29" fillId="0" borderId="113" xfId="16" applyNumberFormat="1" applyFont="1" applyBorder="1" applyAlignment="1">
      <alignment horizontal="right" vertical="center" shrinkToFit="1"/>
    </xf>
    <xf numFmtId="189" fontId="29" fillId="0" borderId="183" xfId="16" applyNumberFormat="1" applyFont="1" applyBorder="1" applyAlignment="1">
      <alignment horizontal="right" vertical="center" shrinkToFit="1"/>
    </xf>
    <xf numFmtId="189" fontId="29" fillId="0" borderId="64"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Border="1" applyAlignment="1">
      <alignment vertical="center" wrapText="1"/>
    </xf>
    <xf numFmtId="189" fontId="29" fillId="0" borderId="184" xfId="17" applyNumberFormat="1" applyFont="1" applyBorder="1" applyAlignment="1">
      <alignment horizontal="right" vertical="center" shrinkToFit="1"/>
    </xf>
    <xf numFmtId="189" fontId="29" fillId="0" borderId="185" xfId="17" applyNumberFormat="1" applyFont="1" applyBorder="1" applyAlignment="1">
      <alignment horizontal="right" vertical="center" shrinkToFit="1"/>
    </xf>
    <xf numFmtId="189" fontId="29" fillId="0" borderId="186" xfId="17" applyNumberFormat="1" applyFont="1" applyBorder="1" applyAlignment="1">
      <alignment horizontal="right" vertical="center" shrinkToFit="1"/>
    </xf>
    <xf numFmtId="0" fontId="29" fillId="0" borderId="35" xfId="17" applyFont="1" applyBorder="1">
      <alignment vertical="center"/>
    </xf>
    <xf numFmtId="189" fontId="29" fillId="0" borderId="187" xfId="17" applyNumberFormat="1" applyFont="1" applyBorder="1" applyAlignment="1">
      <alignment horizontal="right" vertical="center" shrinkToFit="1"/>
    </xf>
    <xf numFmtId="189" fontId="29" fillId="0" borderId="12" xfId="17" applyNumberFormat="1" applyFont="1" applyBorder="1" applyAlignment="1">
      <alignment horizontal="right" vertical="center" shrinkToFit="1"/>
    </xf>
    <xf numFmtId="189" fontId="29" fillId="0" borderId="188" xfId="17" applyNumberFormat="1" applyFont="1" applyBorder="1" applyAlignment="1">
      <alignment horizontal="right" vertical="center" shrinkToFit="1"/>
    </xf>
    <xf numFmtId="0" fontId="29" fillId="0" borderId="39" xfId="17" applyFont="1" applyBorder="1">
      <alignment vertical="center"/>
    </xf>
    <xf numFmtId="0" fontId="29" fillId="0" borderId="63" xfId="17" applyFont="1" applyBorder="1">
      <alignment vertical="center"/>
    </xf>
    <xf numFmtId="189" fontId="29" fillId="0" borderId="113" xfId="17" applyNumberFormat="1" applyFont="1" applyBorder="1" applyAlignment="1">
      <alignment horizontal="right" vertical="center" shrinkToFit="1"/>
    </xf>
    <xf numFmtId="189" fontId="29" fillId="0" borderId="183" xfId="17" applyNumberFormat="1" applyFont="1" applyBorder="1" applyAlignment="1">
      <alignment horizontal="right" vertical="center" shrinkToFit="1"/>
    </xf>
    <xf numFmtId="189" fontId="29" fillId="0" borderId="64" xfId="17" applyNumberFormat="1" applyFont="1" applyBorder="1" applyAlignment="1">
      <alignment horizontal="right" vertical="center" shrinkToFit="1"/>
    </xf>
    <xf numFmtId="0" fontId="30" fillId="0" borderId="0" xfId="17" applyFont="1" applyAlignment="1"/>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6" xfId="18" applyFont="1" applyBorder="1" applyAlignment="1">
      <alignment vertical="center" wrapTex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181" fontId="30" fillId="0" borderId="186" xfId="18" applyNumberFormat="1" applyFont="1" applyBorder="1" applyAlignment="1">
      <alignment horizontal="right" vertical="center" shrinkToFit="1"/>
    </xf>
    <xf numFmtId="0" fontId="30" fillId="0" borderId="10" xfId="18" applyFont="1" applyBorder="1">
      <alignment vertical="center"/>
    </xf>
    <xf numFmtId="181" fontId="30" fillId="0" borderId="187"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8" xfId="18" applyNumberFormat="1" applyFont="1" applyBorder="1" applyAlignment="1">
      <alignment horizontal="right" vertical="center" shrinkToFit="1"/>
    </xf>
    <xf numFmtId="0" fontId="30" fillId="0" borderId="1" xfId="18" applyFont="1" applyBorder="1">
      <alignment vertical="center"/>
    </xf>
    <xf numFmtId="0" fontId="30" fillId="0" borderId="55" xfId="18" applyFont="1" applyBorder="1">
      <alignment vertical="center"/>
    </xf>
    <xf numFmtId="181" fontId="30" fillId="0" borderId="113" xfId="18" applyNumberFormat="1" applyFont="1" applyBorder="1" applyAlignment="1">
      <alignment horizontal="right" vertical="center" shrinkToFit="1"/>
    </xf>
    <xf numFmtId="181" fontId="30" fillId="0" borderId="183" xfId="18" applyNumberFormat="1" applyFont="1" applyBorder="1" applyAlignment="1">
      <alignment horizontal="right" vertical="center" shrinkToFit="1"/>
    </xf>
    <xf numFmtId="181" fontId="30" fillId="0" borderId="64"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3" fillId="0" borderId="0" xfId="18" applyFont="1" applyAlignment="1">
      <alignment horizontal="center" vertical="center" wrapText="1"/>
    </xf>
    <xf numFmtId="0" fontId="31" fillId="0" borderId="0" xfId="18" applyFont="1" applyAlignment="1">
      <alignment vertical="top"/>
    </xf>
    <xf numFmtId="0" fontId="34" fillId="0" borderId="0" xfId="18" applyFont="1">
      <alignment vertical="center"/>
    </xf>
    <xf numFmtId="0" fontId="33"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6" xfId="19" applyFont="1" applyBorder="1" applyAlignment="1">
      <alignment vertical="center" wrapTex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181" fontId="30" fillId="0" borderId="186" xfId="19" applyNumberFormat="1" applyFont="1" applyBorder="1" applyAlignment="1">
      <alignment horizontal="right" vertical="center" shrinkToFit="1"/>
    </xf>
    <xf numFmtId="0" fontId="30" fillId="0" borderId="10" xfId="19" applyFont="1" applyBorder="1">
      <alignment vertical="center"/>
    </xf>
    <xf numFmtId="181" fontId="30" fillId="0" borderId="187"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8" xfId="19" applyNumberFormat="1" applyFont="1" applyBorder="1" applyAlignment="1">
      <alignment horizontal="right" vertical="center" shrinkToFit="1"/>
    </xf>
    <xf numFmtId="0" fontId="30" fillId="0" borderId="1" xfId="19" applyFont="1" applyBorder="1">
      <alignment vertical="center"/>
    </xf>
    <xf numFmtId="0" fontId="30" fillId="0" borderId="33" xfId="19" applyFont="1" applyBorder="1">
      <alignment vertical="center"/>
    </xf>
    <xf numFmtId="0" fontId="30" fillId="0" borderId="10" xfId="19" applyFont="1" applyBorder="1" applyAlignment="1">
      <alignment vertical="center" wrapText="1"/>
    </xf>
    <xf numFmtId="0" fontId="30" fillId="0" borderId="55" xfId="19" applyFont="1" applyBorder="1">
      <alignment vertical="center"/>
    </xf>
    <xf numFmtId="181" fontId="30" fillId="0" borderId="113" xfId="19" applyNumberFormat="1" applyFont="1" applyBorder="1" applyAlignment="1">
      <alignment horizontal="right" vertical="center" shrinkToFit="1"/>
    </xf>
    <xf numFmtId="181" fontId="30" fillId="0" borderId="183" xfId="19" applyNumberFormat="1" applyFont="1" applyBorder="1" applyAlignment="1">
      <alignment horizontal="right" vertical="center" shrinkToFit="1"/>
    </xf>
    <xf numFmtId="181" fontId="30" fillId="0" borderId="64"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5" fillId="6" borderId="22" xfId="16" applyFont="1" applyFill="1" applyBorder="1" applyAlignment="1"/>
    <xf numFmtId="0" fontId="35" fillId="6" borderId="23" xfId="16" applyFont="1" applyFill="1" applyBorder="1" applyAlignment="1">
      <alignment horizontal="right" vertical="top"/>
    </xf>
    <xf numFmtId="0" fontId="35" fillId="6" borderId="24" xfId="16" applyFont="1" applyFill="1" applyBorder="1" applyAlignment="1">
      <alignment horizontal="right" vertical="top"/>
    </xf>
    <xf numFmtId="0" fontId="36" fillId="8" borderId="16" xfId="20" applyFont="1" applyFill="1" applyBorder="1" applyAlignment="1">
      <alignment horizontal="center" vertical="center"/>
    </xf>
    <xf numFmtId="0" fontId="36" fillId="8" borderId="62" xfId="20" applyFont="1" applyFill="1" applyBorder="1" applyAlignment="1">
      <alignment horizontal="center" vertical="center"/>
    </xf>
    <xf numFmtId="0" fontId="35" fillId="0" borderId="28" xfId="16" applyFont="1" applyBorder="1" applyAlignment="1">
      <alignment horizontal="center" vertical="center" wrapText="1"/>
    </xf>
    <xf numFmtId="181" fontId="35" fillId="0" borderId="16" xfId="20" applyNumberFormat="1" applyFont="1" applyBorder="1" applyAlignment="1">
      <alignment horizontal="right" vertical="center" shrinkToFit="1"/>
    </xf>
    <xf numFmtId="181" fontId="35" fillId="0" borderId="18" xfId="20" applyNumberFormat="1" applyFont="1" applyBorder="1" applyAlignment="1">
      <alignment horizontal="right" vertical="center" shrinkToFit="1"/>
    </xf>
    <xf numFmtId="0" fontId="35" fillId="0" borderId="39" xfId="16" applyFont="1" applyBorder="1" applyAlignment="1">
      <alignment horizontal="center" vertical="center" wrapText="1"/>
    </xf>
    <xf numFmtId="181" fontId="35" fillId="0" borderId="37" xfId="20" applyNumberFormat="1" applyFont="1" applyBorder="1" applyAlignment="1">
      <alignment horizontal="right" vertical="center" shrinkToFit="1"/>
    </xf>
    <xf numFmtId="181" fontId="35" fillId="0" borderId="38" xfId="20" applyNumberFormat="1" applyFont="1" applyBorder="1" applyAlignment="1">
      <alignment horizontal="right" vertical="center" shrinkToFit="1"/>
    </xf>
    <xf numFmtId="181" fontId="35" fillId="0" borderId="12" xfId="20" applyNumberFormat="1" applyFont="1" applyBorder="1" applyAlignment="1">
      <alignment horizontal="right" vertical="center" shrinkToFit="1"/>
    </xf>
    <xf numFmtId="181" fontId="35" fillId="0" borderId="188" xfId="20" applyNumberFormat="1" applyFont="1" applyBorder="1" applyAlignment="1">
      <alignment horizontal="right" vertical="center" shrinkToFit="1"/>
    </xf>
    <xf numFmtId="0" fontId="35" fillId="0" borderId="25" xfId="16" applyFont="1" applyBorder="1" applyAlignment="1">
      <alignment horizontal="center" vertical="center"/>
    </xf>
    <xf numFmtId="181" fontId="35" fillId="0" borderId="12" xfId="20" applyNumberFormat="1" applyFont="1" applyBorder="1" applyAlignment="1" applyProtection="1">
      <alignment horizontal="right" vertical="center" shrinkToFit="1"/>
      <protection locked="0"/>
    </xf>
    <xf numFmtId="181" fontId="35" fillId="0" borderId="188" xfId="20" applyNumberFormat="1" applyFont="1" applyBorder="1" applyAlignment="1" applyProtection="1">
      <alignment horizontal="right" vertical="center" shrinkToFit="1"/>
      <protection locked="0"/>
    </xf>
    <xf numFmtId="0" fontId="35" fillId="0" borderId="41" xfId="16" applyFont="1" applyBorder="1" applyAlignment="1">
      <alignment horizontal="center" vertical="center"/>
    </xf>
    <xf numFmtId="181" fontId="35" fillId="0" borderId="183" xfId="20" applyNumberFormat="1" applyFont="1" applyBorder="1" applyAlignment="1" applyProtection="1">
      <alignment horizontal="right" vertical="center" shrinkToFit="1"/>
      <protection locked="0"/>
    </xf>
    <xf numFmtId="181" fontId="35" fillId="0" borderId="64" xfId="20" applyNumberFormat="1" applyFont="1" applyBorder="1" applyAlignment="1" applyProtection="1">
      <alignment horizontal="right" vertical="center" shrinkToFit="1"/>
      <protection locked="0"/>
    </xf>
    <xf numFmtId="0" fontId="35" fillId="0" borderId="22" xfId="16" applyFont="1" applyBorder="1" applyAlignment="1">
      <alignment horizontal="center" vertical="center"/>
    </xf>
    <xf numFmtId="181" fontId="35" fillId="0" borderId="60" xfId="20" applyNumberFormat="1" applyFont="1" applyBorder="1" applyAlignment="1">
      <alignment horizontal="right" vertical="center" shrinkToFit="1"/>
    </xf>
    <xf numFmtId="181" fontId="35" fillId="0" borderId="62" xfId="20" applyNumberFormat="1" applyFont="1" applyBorder="1" applyAlignment="1">
      <alignment horizontal="right" vertical="center" shrinkToFit="1"/>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0" fontId="13" fillId="0" borderId="21" xfId="8" applyFont="1" applyBorder="1" applyAlignment="1">
      <alignment horizontal="left" vertical="center"/>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177" fontId="9" fillId="0" borderId="21" xfId="7" applyNumberFormat="1" applyFont="1" applyBorder="1" applyAlignment="1">
      <alignment horizontal="right" vertical="center" shrinkToFit="1"/>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3" fontId="9" fillId="0" borderId="19" xfId="7" applyNumberFormat="1" applyFont="1" applyBorder="1" applyAlignment="1">
      <alignment horizontal="right" vertical="center" shrinkToFit="1"/>
    </xf>
    <xf numFmtId="183" fontId="9" fillId="0" borderId="20" xfId="7" applyNumberFormat="1" applyFont="1" applyBorder="1" applyAlignment="1">
      <alignment horizontal="right" vertical="center" shrinkToFit="1"/>
    </xf>
    <xf numFmtId="183" fontId="9" fillId="0" borderId="21"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25" xfId="7" applyFont="1" applyBorder="1" applyAlignment="1">
      <alignment horizontal="center" vertical="center"/>
    </xf>
    <xf numFmtId="0" fontId="9" fillId="0" borderId="5" xfId="7" applyFont="1" applyBorder="1" applyAlignment="1">
      <alignment horizontal="center" vertical="center"/>
    </xf>
    <xf numFmtId="0" fontId="9" fillId="0" borderId="26" xfId="7" applyFont="1" applyBorder="1" applyAlignment="1">
      <alignment horizontal="center" vertical="center"/>
    </xf>
    <xf numFmtId="0" fontId="9" fillId="0" borderId="32" xfId="7" applyFont="1" applyBorder="1" applyAlignment="1">
      <alignment horizontal="center" vertical="center"/>
    </xf>
    <xf numFmtId="0" fontId="9" fillId="0" borderId="8" xfId="7" applyFont="1" applyBorder="1" applyAlignment="1">
      <alignment horizontal="center" vertical="center"/>
    </xf>
    <xf numFmtId="0" fontId="9" fillId="0" borderId="33"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4" xfId="7" applyFont="1" applyBorder="1" applyAlignment="1">
      <alignment horizontal="center" vertical="center"/>
    </xf>
    <xf numFmtId="0" fontId="9" fillId="0" borderId="27" xfId="7" applyFont="1" applyBorder="1" applyAlignment="1">
      <alignment horizontal="center" vertical="center"/>
    </xf>
    <xf numFmtId="0" fontId="9" fillId="0" borderId="6" xfId="7" applyFont="1" applyBorder="1" applyAlignment="1">
      <alignment horizontal="center" vertical="center"/>
    </xf>
    <xf numFmtId="0" fontId="9" fillId="0" borderId="34" xfId="7" applyFont="1" applyBorder="1" applyAlignment="1">
      <alignment horizontal="center" vertical="center"/>
    </xf>
    <xf numFmtId="0" fontId="9" fillId="0" borderId="28" xfId="7" applyFont="1" applyBorder="1" applyAlignment="1">
      <alignment horizontal="center" vertical="center"/>
    </xf>
    <xf numFmtId="0" fontId="9" fillId="0" borderId="0" xfId="7" applyFont="1" applyAlignment="1">
      <alignment horizontal="center" vertical="center"/>
    </xf>
    <xf numFmtId="0" fontId="9" fillId="0" borderId="30" xfId="7" applyFont="1" applyBorder="1" applyAlignment="1">
      <alignment horizontal="center" vertical="center"/>
    </xf>
    <xf numFmtId="0" fontId="9" fillId="0" borderId="7" xfId="7" applyFont="1" applyBorder="1" applyAlignment="1">
      <alignment horizontal="center" vertical="center"/>
    </xf>
    <xf numFmtId="0" fontId="9" fillId="0" borderId="29" xfId="7" applyFont="1" applyBorder="1" applyAlignment="1">
      <alignment horizontal="center" vertical="center"/>
    </xf>
    <xf numFmtId="0" fontId="9" fillId="0" borderId="3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183" fontId="9" fillId="0" borderId="28"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9" xfId="7" applyNumberFormat="1" applyFont="1" applyBorder="1" applyAlignment="1">
      <alignment horizontal="right" vertical="center" shrinkToFit="1"/>
    </xf>
    <xf numFmtId="177" fontId="9" fillId="0" borderId="28"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9" xfId="7" applyNumberFormat="1" applyFont="1" applyBorder="1" applyAlignment="1">
      <alignment horizontal="right" vertical="center" shrinkToFit="1"/>
    </xf>
    <xf numFmtId="0" fontId="9" fillId="0" borderId="28" xfId="7" applyFont="1" applyBorder="1" applyAlignment="1">
      <alignment horizontal="left" vertical="center"/>
    </xf>
    <xf numFmtId="0" fontId="9" fillId="0" borderId="0" xfId="7" applyFont="1" applyAlignment="1">
      <alignment horizontal="left" vertical="center"/>
    </xf>
    <xf numFmtId="0" fontId="9" fillId="0" borderId="29" xfId="7" applyFont="1" applyBorder="1" applyAlignment="1">
      <alignment horizontal="left" vertical="center"/>
    </xf>
    <xf numFmtId="0" fontId="9" fillId="0" borderId="36" xfId="7" applyFont="1" applyBorder="1" applyAlignment="1">
      <alignment horizontal="center" vertical="center"/>
    </xf>
    <xf numFmtId="0" fontId="9" fillId="0" borderId="3" xfId="7" applyFont="1" applyBorder="1" applyAlignment="1">
      <alignment horizontal="center" vertical="center"/>
    </xf>
    <xf numFmtId="0" fontId="9" fillId="0" borderId="37"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1" xfId="7" applyFont="1" applyBorder="1" applyAlignment="1">
      <alignment horizontal="center" vertical="center"/>
    </xf>
    <xf numFmtId="0" fontId="9" fillId="0" borderId="38"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39" xfId="7" applyFont="1" applyBorder="1" applyAlignment="1">
      <alignment horizontal="center" vertical="center"/>
    </xf>
    <xf numFmtId="0" fontId="9" fillId="0" borderId="2" xfId="7" applyFont="1" applyBorder="1" applyAlignment="1">
      <alignment horizontal="center" vertical="center"/>
    </xf>
    <xf numFmtId="0" fontId="9" fillId="0" borderId="46" xfId="7" applyFont="1" applyBorder="1" applyAlignment="1">
      <alignment horizontal="center" vertical="center"/>
    </xf>
    <xf numFmtId="0" fontId="9" fillId="0" borderId="47"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40"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9" xfId="7" applyNumberFormat="1" applyFont="1" applyBorder="1" applyAlignment="1">
      <alignment horizontal="center" vertical="center"/>
    </xf>
    <xf numFmtId="49" fontId="9" fillId="0" borderId="44" xfId="7" applyNumberFormat="1" applyFont="1" applyBorder="1" applyAlignment="1">
      <alignment horizontal="center" vertical="center"/>
    </xf>
    <xf numFmtId="49" fontId="9" fillId="0" borderId="47" xfId="7" applyNumberFormat="1" applyFont="1" applyBorder="1" applyAlignment="1">
      <alignment horizontal="center" vertical="center"/>
    </xf>
    <xf numFmtId="49" fontId="9" fillId="0" borderId="48" xfId="7" applyNumberFormat="1" applyFont="1" applyBorder="1" applyAlignment="1">
      <alignment horizontal="center" vertical="center"/>
    </xf>
    <xf numFmtId="0" fontId="9" fillId="0" borderId="35"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8" xfId="8" applyFont="1" applyBorder="1" applyAlignment="1">
      <alignment horizontal="left" vertical="center"/>
    </xf>
    <xf numFmtId="0" fontId="13" fillId="0" borderId="0" xfId="8" applyFont="1" applyAlignment="1">
      <alignment horizontal="left" vertical="center"/>
    </xf>
    <xf numFmtId="0" fontId="13" fillId="0" borderId="29" xfId="8" applyFont="1" applyBorder="1" applyAlignment="1">
      <alignment horizontal="left" vertical="center"/>
    </xf>
    <xf numFmtId="184" fontId="9" fillId="0" borderId="28"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9" xfId="7" applyNumberFormat="1" applyFont="1" applyBorder="1" applyAlignment="1">
      <alignment horizontal="right" vertical="center" shrinkToFit="1"/>
    </xf>
    <xf numFmtId="185" fontId="9" fillId="0" borderId="28" xfId="7" applyNumberFormat="1" applyFont="1" applyBorder="1" applyAlignment="1">
      <alignment horizontal="right" vertical="center" shrinkToFit="1"/>
    </xf>
    <xf numFmtId="185" fontId="9" fillId="0" borderId="0" xfId="7" applyNumberFormat="1" applyFont="1" applyAlignment="1">
      <alignment horizontal="right" vertical="center" shrinkToFit="1"/>
    </xf>
    <xf numFmtId="185" fontId="9" fillId="0" borderId="29" xfId="7" applyNumberFormat="1" applyFont="1" applyBorder="1" applyAlignment="1">
      <alignment horizontal="right" vertical="center" shrinkToFit="1"/>
    </xf>
    <xf numFmtId="0" fontId="9" fillId="0" borderId="49" xfId="7" applyFont="1" applyBorder="1" applyAlignment="1">
      <alignment horizontal="center" vertical="center"/>
    </xf>
    <xf numFmtId="0" fontId="9" fillId="0" borderId="50" xfId="7" applyFont="1" applyBorder="1">
      <alignment vertical="center"/>
    </xf>
    <xf numFmtId="0" fontId="9" fillId="0" borderId="51" xfId="7" applyFont="1" applyBorder="1">
      <alignment vertical="center"/>
    </xf>
    <xf numFmtId="0" fontId="9" fillId="0" borderId="52" xfId="7" applyFont="1" applyBorder="1">
      <alignment vertical="center"/>
    </xf>
    <xf numFmtId="177" fontId="9" fillId="0" borderId="50" xfId="7" applyNumberFormat="1" applyFont="1" applyBorder="1" applyAlignment="1">
      <alignment horizontal="right" vertical="center" shrinkToFit="1"/>
    </xf>
    <xf numFmtId="177" fontId="9" fillId="0" borderId="5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4" xfId="7" applyNumberFormat="1" applyFont="1" applyBorder="1" applyAlignment="1">
      <alignment horizontal="right" vertical="center" shrinkToFit="1"/>
    </xf>
    <xf numFmtId="0" fontId="9" fillId="0" borderId="55" xfId="7" applyFont="1" applyBorder="1">
      <alignment vertical="center"/>
    </xf>
    <xf numFmtId="0" fontId="9" fillId="0" borderId="56" xfId="7" applyFont="1" applyBorder="1">
      <alignment vertical="center"/>
    </xf>
    <xf numFmtId="0" fontId="9" fillId="0" borderId="57" xfId="7" applyFont="1" applyBorder="1">
      <alignment vertical="center"/>
    </xf>
    <xf numFmtId="187" fontId="9" fillId="0" borderId="55" xfId="7" applyNumberFormat="1" applyFont="1" applyBorder="1" applyAlignment="1">
      <alignment horizontal="right" vertical="center" shrinkToFit="1"/>
    </xf>
    <xf numFmtId="187" fontId="9" fillId="0" borderId="56" xfId="7" applyNumberFormat="1" applyFont="1" applyBorder="1" applyAlignment="1">
      <alignment horizontal="right" vertical="center" shrinkToFit="1"/>
    </xf>
    <xf numFmtId="187" fontId="9" fillId="0" borderId="58" xfId="7" applyNumberFormat="1" applyFont="1" applyBorder="1" applyAlignment="1">
      <alignment horizontal="right" vertical="center" shrinkToFit="1"/>
    </xf>
    <xf numFmtId="0" fontId="9" fillId="0" borderId="19" xfId="7" applyFont="1" applyBorder="1" applyAlignment="1">
      <alignment horizontal="center" vertical="center" wrapText="1"/>
    </xf>
    <xf numFmtId="0" fontId="9" fillId="0" borderId="20" xfId="7" applyFont="1" applyBorder="1" applyAlignment="1">
      <alignment horizontal="center" vertical="center" wrapText="1"/>
    </xf>
    <xf numFmtId="0" fontId="9" fillId="0" borderId="15" xfId="7" applyFont="1" applyBorder="1" applyAlignment="1">
      <alignment horizontal="center" vertical="center" wrapText="1"/>
    </xf>
    <xf numFmtId="0" fontId="9" fillId="0" borderId="28"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7" xfId="7" applyFont="1" applyBorder="1" applyAlignment="1">
      <alignment horizontal="center" vertical="center" wrapText="1"/>
    </xf>
    <xf numFmtId="0" fontId="9" fillId="0" borderId="42" xfId="7" applyFont="1" applyBorder="1" applyAlignment="1">
      <alignment horizontal="center" vertical="center" wrapText="1"/>
    </xf>
    <xf numFmtId="0" fontId="13" fillId="0" borderId="17" xfId="7" applyFont="1" applyBorder="1">
      <alignment vertical="center"/>
    </xf>
    <xf numFmtId="0" fontId="13" fillId="0" borderId="51" xfId="7" applyFont="1" applyBorder="1">
      <alignment vertical="center"/>
    </xf>
    <xf numFmtId="0" fontId="13" fillId="0" borderId="52" xfId="7" applyFont="1" applyBorder="1">
      <alignment vertical="center"/>
    </xf>
    <xf numFmtId="177" fontId="13" fillId="0" borderId="17"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177" fontId="13" fillId="0" borderId="21"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11" xfId="7" applyFont="1" applyBorder="1" applyAlignment="1">
      <alignment horizontal="center" vertical="center"/>
    </xf>
    <xf numFmtId="0" fontId="9" fillId="0" borderId="54" xfId="7" applyFont="1" applyBorder="1" applyAlignment="1">
      <alignment horizontal="center" vertical="center"/>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4" xfId="7" applyNumberFormat="1" applyFont="1" applyBorder="1" applyAlignment="1">
      <alignment horizontal="right" vertical="center" shrinkToFit="1"/>
    </xf>
    <xf numFmtId="183" fontId="9" fillId="0" borderId="10" xfId="7" applyNumberFormat="1" applyFont="1" applyBorder="1" applyAlignment="1">
      <alignment horizontal="right" vertical="center" shrinkToFit="1"/>
    </xf>
    <xf numFmtId="183" fontId="9" fillId="0" borderId="9" xfId="7" applyNumberFormat="1" applyFont="1" applyBorder="1" applyAlignment="1">
      <alignment horizontal="right" vertical="center" shrinkToFit="1"/>
    </xf>
    <xf numFmtId="183" fontId="9" fillId="0" borderId="11" xfId="7" applyNumberFormat="1" applyFont="1" applyBorder="1" applyAlignment="1">
      <alignment horizontal="right" vertical="center" shrinkToFit="1"/>
    </xf>
    <xf numFmtId="183" fontId="9" fillId="0" borderId="54"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48" xfId="7" applyFont="1" applyBorder="1" applyAlignment="1">
      <alignment horizontal="left" vertical="center"/>
    </xf>
    <xf numFmtId="183" fontId="9" fillId="0" borderId="46" xfId="7" applyNumberFormat="1" applyFont="1" applyBorder="1" applyAlignment="1">
      <alignment horizontal="right" vertical="center" shrinkToFit="1"/>
    </xf>
    <xf numFmtId="183" fontId="9" fillId="0" borderId="47" xfId="7" applyNumberFormat="1" applyFont="1" applyBorder="1" applyAlignment="1">
      <alignment horizontal="right" vertical="center" shrinkToFit="1"/>
    </xf>
    <xf numFmtId="183" fontId="9" fillId="0" borderId="48" xfId="7" applyNumberFormat="1" applyFont="1" applyBorder="1" applyAlignment="1">
      <alignment horizontal="right" vertical="center" shrinkToFit="1"/>
    </xf>
    <xf numFmtId="0" fontId="9" fillId="0" borderId="19" xfId="10" applyBorder="1" applyAlignment="1">
      <alignment horizontal="left" vertical="center"/>
    </xf>
    <xf numFmtId="0" fontId="9" fillId="0" borderId="20" xfId="10" applyBorder="1" applyAlignment="1">
      <alignment horizontal="left" vertical="center"/>
    </xf>
    <xf numFmtId="0" fontId="9" fillId="0" borderId="21" xfId="10" applyBorder="1" applyAlignment="1">
      <alignment horizontal="left" vertical="center"/>
    </xf>
    <xf numFmtId="187" fontId="13" fillId="0" borderId="1" xfId="7" applyNumberFormat="1" applyFont="1" applyBorder="1" applyAlignment="1">
      <alignment horizontal="right" vertical="center" shrinkToFit="1"/>
    </xf>
    <xf numFmtId="187" fontId="13" fillId="0" borderId="2" xfId="7" applyNumberFormat="1" applyFont="1" applyBorder="1" applyAlignment="1">
      <alignment horizontal="right" vertical="center" shrinkToFit="1"/>
    </xf>
    <xf numFmtId="187" fontId="13" fillId="0" borderId="40" xfId="7" applyNumberFormat="1" applyFont="1" applyBorder="1" applyAlignment="1">
      <alignment horizontal="right"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3" fillId="0" borderId="57" xfId="9" applyFont="1" applyBorder="1" applyAlignment="1">
      <alignment horizontal="center" vertical="center" shrinkToFit="1"/>
    </xf>
    <xf numFmtId="0" fontId="15" fillId="0" borderId="0" xfId="7" applyFont="1" applyAlignment="1">
      <alignment horizontal="left" vertical="center" wrapText="1"/>
    </xf>
    <xf numFmtId="0" fontId="15" fillId="0" borderId="29" xfId="7" applyFont="1" applyBorder="1" applyAlignment="1">
      <alignment horizontal="left" vertical="center" wrapText="1"/>
    </xf>
    <xf numFmtId="0" fontId="13" fillId="0" borderId="2" xfId="7" applyFont="1" applyBorder="1">
      <alignment vertical="center"/>
    </xf>
    <xf numFmtId="0" fontId="13" fillId="0" borderId="3" xfId="7" applyFont="1" applyBorder="1">
      <alignment vertical="center"/>
    </xf>
    <xf numFmtId="0" fontId="9" fillId="0" borderId="59" xfId="7" applyFont="1" applyBorder="1" applyAlignment="1">
      <alignment horizontal="center" vertical="center"/>
    </xf>
    <xf numFmtId="0" fontId="9" fillId="0" borderId="60" xfId="7" applyFont="1" applyBorder="1" applyAlignment="1">
      <alignment horizontal="center" vertical="center"/>
    </xf>
    <xf numFmtId="185" fontId="9" fillId="0" borderId="60" xfId="7" applyNumberFormat="1" applyFont="1" applyBorder="1" applyAlignment="1">
      <alignment horizontal="right" vertical="center" shrinkToFit="1"/>
    </xf>
    <xf numFmtId="185" fontId="9" fillId="0" borderId="61" xfId="7" applyNumberFormat="1" applyFont="1" applyBorder="1" applyAlignment="1">
      <alignment horizontal="right" vertical="center" shrinkToFit="1"/>
    </xf>
    <xf numFmtId="185" fontId="9" fillId="0" borderId="62" xfId="7" applyNumberFormat="1" applyFont="1" applyBorder="1" applyAlignment="1">
      <alignment horizontal="right" vertical="center" shrinkToFit="1"/>
    </xf>
    <xf numFmtId="183" fontId="9" fillId="0" borderId="55" xfId="7" applyNumberFormat="1" applyFont="1" applyBorder="1" applyAlignment="1">
      <alignment horizontal="right" vertical="center" shrinkToFit="1"/>
    </xf>
    <xf numFmtId="183" fontId="9" fillId="0" borderId="56" xfId="7" applyNumberFormat="1" applyFont="1" applyBorder="1" applyAlignment="1">
      <alignment horizontal="right" vertical="center" shrinkToFit="1"/>
    </xf>
    <xf numFmtId="183" fontId="9" fillId="0" borderId="57" xfId="7" applyNumberFormat="1" applyFont="1" applyBorder="1" applyAlignment="1">
      <alignment horizontal="right" vertical="center" shrinkToFit="1"/>
    </xf>
    <xf numFmtId="183" fontId="9" fillId="0" borderId="58"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62" xfId="7" applyNumberFormat="1" applyFont="1" applyBorder="1" applyAlignment="1">
      <alignment horizontal="right" vertical="center" shrinkToFit="1"/>
    </xf>
    <xf numFmtId="183" fontId="9" fillId="0" borderId="47" xfId="7" applyNumberFormat="1" applyFont="1" applyBorder="1" applyAlignment="1">
      <alignment horizontal="right" vertical="center"/>
    </xf>
    <xf numFmtId="183" fontId="9" fillId="0" borderId="48" xfId="7" applyNumberFormat="1" applyFont="1" applyBorder="1" applyAlignment="1">
      <alignment horizontal="right" vertical="center"/>
    </xf>
    <xf numFmtId="0" fontId="9" fillId="0" borderId="63" xfId="7" applyFont="1" applyBorder="1">
      <alignment vertical="center"/>
    </xf>
    <xf numFmtId="0" fontId="9" fillId="0" borderId="64" xfId="7" applyFont="1" applyBorder="1" applyAlignment="1">
      <alignment horizontal="center" vertical="center"/>
    </xf>
    <xf numFmtId="0" fontId="9" fillId="0" borderId="58" xfId="7" applyFont="1" applyBorder="1" applyAlignment="1">
      <alignment horizontal="center" vertical="center"/>
    </xf>
    <xf numFmtId="0" fontId="9" fillId="0" borderId="65" xfId="7" applyFont="1" applyBorder="1" applyAlignment="1">
      <alignment horizontal="center" vertical="center"/>
    </xf>
    <xf numFmtId="177" fontId="9" fillId="0" borderId="20" xfId="7" applyNumberFormat="1" applyFont="1" applyBorder="1" applyAlignment="1">
      <alignment horizontal="right" vertical="center"/>
    </xf>
    <xf numFmtId="177" fontId="9" fillId="0" borderId="21" xfId="7" applyNumberFormat="1" applyFont="1" applyBorder="1" applyAlignment="1">
      <alignment horizontal="right" vertical="center"/>
    </xf>
    <xf numFmtId="0" fontId="9" fillId="0" borderId="66" xfId="7" applyFont="1" applyBorder="1" applyAlignment="1">
      <alignment horizontal="center" vertical="center"/>
    </xf>
    <xf numFmtId="0" fontId="9" fillId="0" borderId="51" xfId="7" applyFont="1" applyBorder="1" applyAlignment="1">
      <alignment horizontal="center" vertical="center"/>
    </xf>
    <xf numFmtId="0" fontId="9" fillId="0" borderId="53" xfId="7" applyFont="1" applyBorder="1" applyAlignment="1">
      <alignment horizontal="center" vertical="center"/>
    </xf>
    <xf numFmtId="0" fontId="9" fillId="0" borderId="39"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8"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7" xfId="7" applyFont="1" applyBorder="1" applyAlignment="1">
      <alignment horizontal="center" vertical="center" textRotation="255"/>
    </xf>
    <xf numFmtId="0" fontId="9" fillId="0" borderId="42"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177" fontId="9" fillId="0" borderId="57" xfId="7" applyNumberFormat="1" applyFont="1" applyBorder="1" applyAlignment="1">
      <alignment horizontal="right" vertical="center"/>
    </xf>
    <xf numFmtId="0" fontId="9" fillId="0" borderId="44" xfId="7" applyFont="1" applyBorder="1" applyAlignment="1">
      <alignment horizontal="center" vertical="center" shrinkToFit="1"/>
    </xf>
    <xf numFmtId="0" fontId="9" fillId="0" borderId="47" xfId="7" applyFont="1" applyBorder="1" applyAlignment="1">
      <alignment horizontal="center" vertical="center" shrinkToFit="1"/>
    </xf>
    <xf numFmtId="0" fontId="9" fillId="0" borderId="42" xfId="7" applyFont="1" applyBorder="1" applyAlignment="1">
      <alignment horizontal="center" vertical="center" shrinkToFi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40" xfId="7" applyFont="1" applyBorder="1" applyAlignment="1">
      <alignment horizontal="center" vertical="center" wrapText="1"/>
    </xf>
    <xf numFmtId="0" fontId="15" fillId="0" borderId="31" xfId="7" applyFont="1" applyBorder="1" applyAlignment="1">
      <alignment horizontal="center" vertical="center" wrapText="1"/>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13" fillId="0" borderId="48" xfId="8" applyFont="1" applyBorder="1" applyAlignment="1">
      <alignment horizontal="left" vertical="center"/>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177" fontId="9" fillId="0" borderId="48" xfId="7" applyNumberFormat="1" applyFont="1" applyBorder="1" applyAlignment="1">
      <alignment horizontal="right" vertical="center" shrinkToFit="1"/>
    </xf>
    <xf numFmtId="0" fontId="16" fillId="0" borderId="9" xfId="7" applyFont="1" applyBorder="1">
      <alignment vertical="center"/>
    </xf>
    <xf numFmtId="0" fontId="16" fillId="0" borderId="11" xfId="7" applyFont="1" applyBorder="1">
      <alignment vertical="center"/>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1" xfId="8" applyFont="1" applyBorder="1" applyAlignment="1">
      <alignment horizontal="center" vertical="center" wrapText="1"/>
    </xf>
    <xf numFmtId="0" fontId="13" fillId="0" borderId="28" xfId="8" applyFont="1" applyBorder="1" applyAlignment="1">
      <alignment horizontal="center" vertical="center" wrapText="1"/>
    </xf>
    <xf numFmtId="0" fontId="13" fillId="0" borderId="0" xfId="8" applyFont="1" applyAlignment="1">
      <alignment horizontal="center" vertical="center" wrapText="1"/>
    </xf>
    <xf numFmtId="0" fontId="13" fillId="0" borderId="29"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48" xfId="8" applyFont="1" applyBorder="1" applyAlignment="1">
      <alignment horizontal="center" vertical="center" wrapText="1"/>
    </xf>
    <xf numFmtId="0" fontId="9" fillId="0" borderId="0" xfId="7" applyFont="1" applyAlignment="1">
      <alignment horizontal="center" vertical="center" shrinkToFit="1"/>
    </xf>
    <xf numFmtId="188"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49" fontId="12" fillId="0" borderId="24"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3" fontId="9" fillId="0" borderId="68" xfId="11" applyNumberFormat="1" applyFont="1" applyBorder="1" applyAlignment="1">
      <alignment horizontal="right" vertical="center" shrinkToFit="1"/>
    </xf>
    <xf numFmtId="177" fontId="9" fillId="0" borderId="68" xfId="11" applyNumberFormat="1" applyFont="1" applyBorder="1" applyAlignment="1">
      <alignment horizontal="right" vertical="center" shrinkToFit="1"/>
    </xf>
    <xf numFmtId="183" fontId="9" fillId="0" borderId="69" xfId="11" applyNumberFormat="1" applyFont="1" applyBorder="1" applyAlignment="1">
      <alignment horizontal="right" vertical="center" shrinkToFit="1"/>
    </xf>
    <xf numFmtId="183" fontId="9" fillId="0" borderId="2" xfId="11" applyNumberFormat="1" applyFont="1" applyBorder="1" applyAlignment="1">
      <alignment horizontal="right" vertical="center" shrinkToFit="1"/>
    </xf>
    <xf numFmtId="183"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70" xfId="11" applyNumberFormat="1" applyFont="1" applyBorder="1" applyAlignment="1">
      <alignment horizontal="right" vertical="center" shrinkToFit="1"/>
    </xf>
    <xf numFmtId="183" fontId="9" fillId="0" borderId="71"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83" fontId="9" fillId="0" borderId="73" xfId="11" applyNumberFormat="1" applyFont="1" applyBorder="1" applyAlignment="1">
      <alignment horizontal="right" vertical="center" shrinkToFit="1"/>
    </xf>
    <xf numFmtId="183" fontId="9" fillId="0" borderId="0" xfId="11" applyNumberFormat="1" applyFont="1" applyAlignment="1">
      <alignment horizontal="right" vertical="center" shrinkToFit="1"/>
    </xf>
    <xf numFmtId="183" fontId="9" fillId="0" borderId="5"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3" fontId="9" fillId="0" borderId="67"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73"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70" xfId="11" applyNumberFormat="1" applyFont="1" applyBorder="1" applyAlignment="1">
      <alignment horizontal="right" vertical="center"/>
    </xf>
    <xf numFmtId="183" fontId="9" fillId="0" borderId="71"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0" fontId="3" fillId="0" borderId="0" xfId="11" applyAlignment="1">
      <alignment horizontal="right" vertical="center" shrinkToFit="1"/>
    </xf>
    <xf numFmtId="0" fontId="3" fillId="0" borderId="70" xfId="11" applyBorder="1" applyAlignment="1">
      <alignment horizontal="right" vertical="center" shrinkToFit="1"/>
    </xf>
    <xf numFmtId="183" fontId="3" fillId="0" borderId="0" xfId="11" applyNumberFormat="1" applyAlignment="1">
      <alignment horizontal="right" vertical="center" shrinkToFit="1"/>
    </xf>
    <xf numFmtId="183" fontId="3" fillId="0" borderId="5" xfId="11" applyNumberFormat="1" applyBorder="1" applyAlignment="1">
      <alignment horizontal="right" vertical="center" shrinkToFit="1"/>
    </xf>
    <xf numFmtId="177" fontId="9" fillId="0" borderId="69" xfId="11" applyNumberFormat="1" applyFont="1" applyBorder="1" applyAlignment="1">
      <alignment horizontal="right" vertical="center" shrinkToFit="1"/>
    </xf>
    <xf numFmtId="183" fontId="3" fillId="0" borderId="70"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3"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183"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3"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3"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3" fontId="9" fillId="0" borderId="75" xfId="11" applyNumberFormat="1" applyFont="1" applyBorder="1" applyAlignment="1">
      <alignment horizontal="right" vertical="center" shrinkToFit="1"/>
    </xf>
    <xf numFmtId="177" fontId="9" fillId="0" borderId="75" xfId="11" applyNumberFormat="1" applyFont="1" applyBorder="1" applyAlignment="1">
      <alignment horizontal="right" vertical="center" shrinkToFit="1"/>
    </xf>
    <xf numFmtId="183" fontId="9" fillId="0" borderId="76" xfId="11" applyNumberFormat="1" applyFont="1" applyBorder="1" applyAlignment="1">
      <alignment horizontal="right" vertical="center" shrinkToFit="1"/>
    </xf>
    <xf numFmtId="183"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70" xfId="11" applyNumberFormat="1" applyFont="1" applyFill="1" applyBorder="1" applyAlignment="1">
      <alignment horizontal="right" vertical="center" shrinkToFit="1"/>
    </xf>
    <xf numFmtId="183" fontId="9" fillId="0" borderId="70" xfId="11" applyNumberFormat="1" applyFont="1" applyBorder="1" applyAlignment="1">
      <alignment horizontal="right" vertical="center" shrinkToFit="1"/>
    </xf>
    <xf numFmtId="0" fontId="3" fillId="0" borderId="74" xfId="11" applyBorder="1" applyAlignment="1">
      <alignment horizontal="right" vertical="center" shrinkToFit="1"/>
    </xf>
    <xf numFmtId="183" fontId="3" fillId="0" borderId="7" xfId="11" applyNumberFormat="1" applyBorder="1" applyAlignment="1">
      <alignment horizontal="right" vertical="center" shrinkToFit="1"/>
    </xf>
    <xf numFmtId="183" fontId="3" fillId="0" borderId="74" xfId="11" applyNumberFormat="1" applyBorder="1" applyAlignment="1">
      <alignment horizontal="right" vertical="center" shrinkToFit="1"/>
    </xf>
    <xf numFmtId="177" fontId="9" fillId="0" borderId="76" xfId="11" applyNumberFormat="1" applyFont="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3" fillId="4" borderId="17" xfId="12" applyFill="1" applyBorder="1" applyAlignment="1" applyProtection="1">
      <alignment horizontal="center" vertical="center" wrapText="1"/>
      <protection locked="0"/>
    </xf>
    <xf numFmtId="0" fontId="3" fillId="4" borderId="20" xfId="12" applyFill="1" applyBorder="1" applyAlignment="1" applyProtection="1">
      <alignment horizontal="center" vertical="center" wrapText="1"/>
      <protection locked="0"/>
    </xf>
    <xf numFmtId="0" fontId="3" fillId="4" borderId="15" xfId="12" applyFill="1" applyBorder="1" applyAlignment="1" applyProtection="1">
      <alignment horizontal="center" vertical="center" wrapText="1"/>
      <protection locked="0"/>
    </xf>
    <xf numFmtId="0" fontId="3" fillId="4" borderId="80"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23" fillId="2" borderId="24" xfId="12" applyFont="1" applyFill="1" applyBorder="1" applyAlignment="1">
      <alignment horizontal="center" vertical="center"/>
    </xf>
    <xf numFmtId="0" fontId="4" fillId="2" borderId="47" xfId="12" applyFont="1" applyFill="1" applyBorder="1" applyAlignment="1">
      <alignment horizontal="left"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95" xfId="15"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Font="1" applyBorder="1" applyAlignment="1" applyProtection="1">
      <alignment horizontal="left" vertical="center" shrinkToFit="1"/>
      <protection locked="0"/>
    </xf>
    <xf numFmtId="0" fontId="4" fillId="0" borderId="10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Font="1" applyBorder="1" applyAlignment="1" applyProtection="1">
      <alignment horizontal="left" vertical="center" shrinkToFit="1"/>
      <protection locked="0"/>
    </xf>
    <xf numFmtId="0" fontId="4" fillId="0" borderId="93"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104" xfId="15" applyFont="1" applyBorder="1" applyAlignment="1" applyProtection="1">
      <alignment horizontal="left" vertical="center" shrinkToFit="1"/>
      <protection locked="0"/>
    </xf>
    <xf numFmtId="181" fontId="4" fillId="0" borderId="97" xfId="15" quotePrefix="1"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Font="1" applyFill="1" applyBorder="1" applyAlignment="1" applyProtection="1">
      <alignment horizontal="left" vertical="center" shrinkToFit="1"/>
      <protection locked="0"/>
    </xf>
    <xf numFmtId="0" fontId="4" fillId="5" borderId="118" xfId="15"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Font="1" applyBorder="1" applyAlignment="1" applyProtection="1">
      <alignment horizontal="left" vertical="center" shrinkToFit="1"/>
      <protection locked="0"/>
    </xf>
    <xf numFmtId="0" fontId="4" fillId="0" borderId="112" xfId="15"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2" borderId="20" xfId="12" applyFont="1" applyFill="1" applyBorder="1" applyAlignment="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Font="1" applyFill="1" applyBorder="1" applyAlignment="1" applyProtection="1">
      <alignment horizontal="left" vertical="center" shrinkToFit="1"/>
      <protection locked="0"/>
    </xf>
    <xf numFmtId="0" fontId="4" fillId="5" borderId="118" xfId="12"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104"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9" xfId="12" applyFont="1" applyFill="1" applyBorder="1" applyAlignment="1" applyProtection="1">
      <alignment horizontal="lef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Font="1" applyBorder="1" applyAlignment="1" applyProtection="1">
      <alignment horizontal="left" vertical="center" shrinkToFit="1"/>
      <protection locked="0"/>
    </xf>
    <xf numFmtId="0" fontId="4" fillId="0" borderId="93"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2" xfId="12" applyFont="1" applyBorder="1" applyAlignment="1" applyProtection="1">
      <alignment horizontal="left" vertical="center" shrinkToFit="1"/>
      <protection locked="0"/>
    </xf>
    <xf numFmtId="0" fontId="4" fillId="0" borderId="104" xfId="12" applyFont="1" applyBorder="1" applyAlignment="1" applyProtection="1">
      <alignment horizontal="lef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Font="1" applyFill="1" applyBorder="1" applyAlignment="1" applyProtection="1">
      <alignment horizontal="left" vertical="center" shrinkToFit="1"/>
      <protection locked="0"/>
    </xf>
    <xf numFmtId="0" fontId="4" fillId="2" borderId="112"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4" xfId="12" applyFont="1" applyFill="1" applyBorder="1" applyAlignment="1">
      <alignment horizontal="center" vertical="center"/>
    </xf>
    <xf numFmtId="0" fontId="4" fillId="2" borderId="39"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69" xfId="14" applyNumberFormat="1" applyFont="1" applyFill="1" applyBorder="1" applyAlignment="1">
      <alignment horizontal="right" vertical="center" shrinkToFit="1"/>
    </xf>
    <xf numFmtId="179" fontId="4" fillId="2" borderId="69"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40" xfId="14" applyNumberFormat="1" applyFont="1" applyFill="1" applyBorder="1" applyAlignment="1">
      <alignment horizontal="right" vertical="center" shrinkToFit="1"/>
    </xf>
    <xf numFmtId="0" fontId="4" fillId="2" borderId="39" xfId="12" applyFont="1" applyFill="1" applyBorder="1" applyAlignment="1">
      <alignment horizontal="center" vertical="top"/>
    </xf>
    <xf numFmtId="0" fontId="4" fillId="2" borderId="2" xfId="12" applyFont="1" applyFill="1" applyBorder="1" applyAlignment="1">
      <alignment horizontal="center" vertical="top"/>
    </xf>
    <xf numFmtId="0" fontId="4" fillId="2" borderId="28" xfId="12" applyFont="1" applyFill="1" applyBorder="1" applyAlignment="1">
      <alignment horizontal="center" vertical="top"/>
    </xf>
    <xf numFmtId="0" fontId="4" fillId="2" borderId="0" xfId="12" applyFont="1" applyFill="1" applyAlignment="1">
      <alignment horizontal="center" vertical="top"/>
    </xf>
    <xf numFmtId="0" fontId="4" fillId="2" borderId="30" xfId="12" applyFont="1" applyFill="1" applyBorder="1" applyAlignment="1">
      <alignment horizontal="center" vertical="top"/>
    </xf>
    <xf numFmtId="0" fontId="4" fillId="2" borderId="7" xfId="12" applyFont="1" applyFill="1" applyBorder="1" applyAlignment="1">
      <alignment horizontal="center" vertical="top"/>
    </xf>
    <xf numFmtId="0" fontId="4" fillId="2" borderId="35"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8" xfId="12" applyFont="1" applyFill="1" applyBorder="1" applyAlignment="1" applyProtection="1">
      <alignment horizontal="left" vertical="center" shrinkToFit="1"/>
      <protection locked="0"/>
    </xf>
    <xf numFmtId="0" fontId="4" fillId="2" borderId="20" xfId="12" applyFont="1" applyFill="1" applyBorder="1" applyAlignment="1">
      <alignment horizontal="left" vertical="center" wrapText="1"/>
    </xf>
    <xf numFmtId="0" fontId="4" fillId="2" borderId="0" xfId="13" applyFont="1" applyFill="1" applyAlignment="1">
      <alignment horizontal="left" vertical="center"/>
    </xf>
    <xf numFmtId="0" fontId="4" fillId="2" borderId="30"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1" xfId="12" applyFont="1" applyFill="1" applyBorder="1" applyAlignment="1">
      <alignment horizontal="center" vertical="center"/>
    </xf>
    <xf numFmtId="179" fontId="4" fillId="2" borderId="72" xfId="14" applyNumberFormat="1" applyFont="1" applyFill="1" applyBorder="1" applyAlignment="1">
      <alignment horizontal="right" vertical="center" shrinkToFit="1"/>
    </xf>
    <xf numFmtId="179" fontId="4" fillId="2" borderId="26"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40" xfId="14" applyNumberFormat="1" applyFont="1" applyFill="1" applyBorder="1" applyAlignment="1">
      <alignment horizontal="right" vertical="center" shrinkToFit="1"/>
    </xf>
    <xf numFmtId="181" fontId="4" fillId="2" borderId="71"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7"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0" fontId="4" fillId="2" borderId="28"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70" xfId="13" applyNumberFormat="1" applyFont="1" applyFill="1" applyBorder="1" applyAlignment="1">
      <alignment horizontal="right" vertical="center" shrinkToFit="1"/>
    </xf>
    <xf numFmtId="181" fontId="4" fillId="2" borderId="73" xfId="13" applyNumberFormat="1" applyFont="1" applyFill="1" applyBorder="1" applyAlignment="1">
      <alignment horizontal="right" vertical="center" shrinkToFit="1"/>
    </xf>
    <xf numFmtId="179" fontId="4" fillId="2" borderId="73"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9" xfId="13"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37"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9"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8"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30"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70"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3"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9"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4" xfId="14" applyFont="1" applyFill="1" applyBorder="1" applyAlignment="1">
      <alignment horizontal="center" vertical="center"/>
    </xf>
    <xf numFmtId="0" fontId="4" fillId="2" borderId="6" xfId="12" applyFont="1" applyFill="1" applyBorder="1">
      <alignment vertical="center"/>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181" fontId="4" fillId="2" borderId="7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1" xfId="14" applyNumberFormat="1" applyFont="1" applyFill="1" applyBorder="1" applyAlignment="1">
      <alignment horizontal="right" vertical="center" shrinkToFit="1"/>
    </xf>
    <xf numFmtId="0" fontId="4" fillId="2" borderId="39"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8"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30"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7"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5"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9" xfId="14" applyNumberFormat="1" applyFont="1" applyFill="1" applyBorder="1" applyAlignment="1">
      <alignment horizontal="right" vertical="center" shrinkToFit="1"/>
    </xf>
    <xf numFmtId="179" fontId="4" fillId="2" borderId="3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9" xfId="12" applyFont="1" applyFill="1" applyBorder="1" applyAlignment="1">
      <alignment horizontal="center" vertical="center" wrapText="1"/>
    </xf>
    <xf numFmtId="0" fontId="4" fillId="2" borderId="28"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7" xfId="12" applyFont="1" applyFill="1" applyBorder="1" applyAlignment="1">
      <alignment horizontal="center" vertical="center" wrapText="1"/>
    </xf>
    <xf numFmtId="0" fontId="4" fillId="2" borderId="42" xfId="12" applyFont="1" applyFill="1" applyBorder="1" applyAlignment="1">
      <alignment horizontal="center" vertical="center" wrapText="1"/>
    </xf>
    <xf numFmtId="179" fontId="4" fillId="2" borderId="115"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0" fontId="4" fillId="2" borderId="66"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44" xfId="12" applyFont="1" applyFill="1" applyBorder="1">
      <alignment vertical="center"/>
    </xf>
    <xf numFmtId="0" fontId="4" fillId="2" borderId="47" xfId="12" applyFont="1" applyFill="1" applyBorder="1">
      <alignment vertical="center"/>
    </xf>
    <xf numFmtId="0" fontId="4" fillId="2" borderId="42" xfId="12" applyFont="1" applyFill="1" applyBorder="1">
      <alignment vertical="center"/>
    </xf>
    <xf numFmtId="181" fontId="4" fillId="2" borderId="158" xfId="14" applyNumberFormat="1" applyFont="1" applyFill="1" applyBorder="1" applyAlignment="1">
      <alignment horizontal="right" vertical="center" shrinkToFit="1"/>
    </xf>
    <xf numFmtId="181" fontId="4" fillId="2" borderId="159"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0" fontId="4" fillId="2" borderId="39"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7" xfId="13" applyNumberFormat="1" applyFont="1" applyFill="1" applyBorder="1" applyAlignment="1">
      <alignment horizontal="right" vertical="center" shrinkToFit="1"/>
    </xf>
    <xf numFmtId="181" fontId="4" fillId="2" borderId="69" xfId="13"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189" fontId="4" fillId="2" borderId="1" xfId="14" applyNumberFormat="1" applyFont="1" applyFill="1" applyBorder="1" applyAlignment="1">
      <alignment horizontal="right" vertical="center" shrinkToFit="1"/>
    </xf>
    <xf numFmtId="189" fontId="4" fillId="2" borderId="2" xfId="14" applyNumberFormat="1" applyFont="1" applyFill="1" applyBorder="1" applyAlignment="1">
      <alignment horizontal="right" vertical="center" shrinkToFit="1"/>
    </xf>
    <xf numFmtId="189" fontId="4" fillId="2" borderId="3" xfId="14" applyNumberFormat="1" applyFont="1" applyFill="1" applyBorder="1" applyAlignment="1">
      <alignment horizontal="right" vertical="center" shrinkToFit="1"/>
    </xf>
    <xf numFmtId="0" fontId="4" fillId="2" borderId="53" xfId="12" applyFont="1" applyFill="1" applyBorder="1" applyAlignment="1">
      <alignment horizontal="center" vertical="center"/>
    </xf>
    <xf numFmtId="0" fontId="4" fillId="2" borderId="39" xfId="12" applyFont="1" applyFill="1" applyBorder="1" applyAlignment="1">
      <alignment horizontal="center" vertical="center" textRotation="255" wrapText="1"/>
    </xf>
    <xf numFmtId="0" fontId="4" fillId="2" borderId="28" xfId="12" applyFont="1" applyFill="1" applyBorder="1" applyAlignment="1">
      <alignment horizontal="center" vertical="center" textRotation="255" wrapText="1"/>
    </xf>
    <xf numFmtId="0" fontId="4" fillId="2" borderId="30" xfId="12" applyFont="1" applyFill="1" applyBorder="1" applyAlignment="1">
      <alignment horizontal="center" vertical="center" textRotation="255" wrapText="1"/>
    </xf>
    <xf numFmtId="0" fontId="4" fillId="2" borderId="63" xfId="12" applyFont="1" applyFill="1" applyBorder="1" applyAlignment="1">
      <alignment horizontal="left" vertical="center" wrapText="1"/>
    </xf>
    <xf numFmtId="0" fontId="4" fillId="2" borderId="56" xfId="12" applyFont="1" applyFill="1" applyBorder="1" applyAlignment="1">
      <alignment horizontal="left" vertical="center"/>
    </xf>
    <xf numFmtId="0" fontId="4" fillId="2" borderId="57" xfId="12" applyFont="1" applyFill="1" applyBorder="1" applyAlignment="1">
      <alignment horizontal="left" vertical="center"/>
    </xf>
    <xf numFmtId="179" fontId="4" fillId="2" borderId="114"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28"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89" fontId="4" fillId="2" borderId="40" xfId="14" applyNumberFormat="1" applyFont="1" applyFill="1" applyBorder="1" applyAlignment="1">
      <alignment horizontal="right" vertical="center" shrinkToFit="1"/>
    </xf>
    <xf numFmtId="0" fontId="4" fillId="2" borderId="47" xfId="12" applyFont="1" applyFill="1" applyBorder="1" applyAlignment="1">
      <alignment horizontal="center" vertical="center"/>
    </xf>
    <xf numFmtId="0" fontId="4" fillId="2" borderId="42" xfId="12" applyFont="1" applyFill="1" applyBorder="1" applyAlignment="1">
      <alignment horizontal="center" vertical="center"/>
    </xf>
    <xf numFmtId="179" fontId="4" fillId="2" borderId="116" xfId="14" applyNumberFormat="1" applyFont="1" applyFill="1" applyBorder="1" applyAlignment="1">
      <alignment horizontal="right" vertical="center" shrinkToFit="1"/>
    </xf>
    <xf numFmtId="179" fontId="4" fillId="2" borderId="56"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179" fontId="4" fillId="2" borderId="171" xfId="14" applyNumberFormat="1" applyFont="1" applyFill="1" applyBorder="1" applyAlignment="1">
      <alignment horizontal="right" vertical="center" shrinkToFit="1"/>
    </xf>
    <xf numFmtId="0" fontId="4" fillId="2" borderId="46" xfId="12" applyFont="1" applyFill="1" applyBorder="1">
      <alignment vertical="center"/>
    </xf>
    <xf numFmtId="190" fontId="4" fillId="2" borderId="44" xfId="14" applyNumberFormat="1" applyFont="1" applyFill="1" applyBorder="1" applyAlignment="1">
      <alignment horizontal="right" vertical="center" shrinkToFit="1"/>
    </xf>
    <xf numFmtId="190" fontId="4" fillId="2" borderId="47" xfId="14" applyNumberFormat="1" applyFont="1" applyFill="1" applyBorder="1" applyAlignment="1">
      <alignment horizontal="right" vertical="center" shrinkToFit="1"/>
    </xf>
    <xf numFmtId="190" fontId="4" fillId="2" borderId="42" xfId="14" applyNumberFormat="1" applyFont="1" applyFill="1" applyBorder="1" applyAlignment="1">
      <alignment horizontal="right" vertical="center" shrinkToFit="1"/>
    </xf>
    <xf numFmtId="190" fontId="4" fillId="2" borderId="167" xfId="14" applyNumberFormat="1" applyFont="1" applyFill="1" applyBorder="1" applyAlignment="1">
      <alignment horizontal="right" vertical="center" shrinkToFit="1"/>
    </xf>
    <xf numFmtId="190" fontId="4" fillId="2" borderId="168" xfId="14" applyNumberFormat="1" applyFont="1" applyFill="1" applyBorder="1" applyAlignment="1">
      <alignment horizontal="right" vertical="center" shrinkToFit="1"/>
    </xf>
    <xf numFmtId="190" fontId="4" fillId="2" borderId="169" xfId="14" applyNumberFormat="1" applyFont="1" applyFill="1" applyBorder="1" applyAlignment="1">
      <alignment horizontal="right" vertical="center" shrinkToFit="1"/>
    </xf>
    <xf numFmtId="0" fontId="4" fillId="2" borderId="39"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7"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190" fontId="4" fillId="2" borderId="4" xfId="14" applyNumberFormat="1" applyFont="1" applyFill="1" applyBorder="1" applyAlignment="1">
      <alignment horizontal="right" vertical="center" shrinkToFit="1"/>
    </xf>
    <xf numFmtId="190" fontId="4" fillId="2" borderId="0" xfId="14" applyNumberFormat="1" applyFont="1" applyFill="1" applyAlignment="1">
      <alignment horizontal="right" vertical="center" shrinkToFit="1"/>
    </xf>
    <xf numFmtId="190" fontId="4" fillId="2" borderId="5" xfId="14" applyNumberFormat="1" applyFont="1" applyFill="1" applyBorder="1" applyAlignment="1">
      <alignment horizontal="right" vertical="center" shrinkToFit="1"/>
    </xf>
    <xf numFmtId="190" fontId="4" fillId="2" borderId="29" xfId="14" applyNumberFormat="1" applyFont="1" applyFill="1" applyBorder="1" applyAlignment="1">
      <alignment horizontal="right" vertical="center" shrinkToFit="1"/>
    </xf>
    <xf numFmtId="0" fontId="25" fillId="2" borderId="30"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37" xfId="4" applyNumberFormat="1" applyFont="1" applyBorder="1" applyAlignment="1">
      <alignment horizontal="center" vertical="center" wrapText="1"/>
    </xf>
    <xf numFmtId="177" fontId="27" fillId="0" borderId="3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29" fillId="0" borderId="20" xfId="16" applyFont="1" applyBorder="1" applyAlignment="1">
      <alignment horizontal="left" vertical="center" wrapText="1"/>
    </xf>
    <xf numFmtId="0" fontId="29" fillId="0" borderId="21" xfId="16" applyFont="1" applyBorder="1" applyAlignment="1">
      <alignment horizontal="left" vertical="center" wrapText="1"/>
    </xf>
    <xf numFmtId="0" fontId="29" fillId="0" borderId="2" xfId="16" applyFont="1" applyBorder="1" applyAlignment="1">
      <alignment horizontal="left" vertical="center"/>
    </xf>
    <xf numFmtId="0" fontId="29" fillId="0" borderId="40" xfId="16" applyFont="1" applyBorder="1" applyAlignment="1">
      <alignment horizontal="left" vertical="center"/>
    </xf>
    <xf numFmtId="0" fontId="29" fillId="0" borderId="56" xfId="16" applyFont="1" applyBorder="1" applyAlignment="1">
      <alignment horizontal="left" vertical="center"/>
    </xf>
    <xf numFmtId="0" fontId="29" fillId="0" borderId="58" xfId="16" applyFont="1" applyBorder="1" applyAlignment="1">
      <alignment horizontal="left" vertical="center"/>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0" fontId="30" fillId="0" borderId="51"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19" xfId="18" applyFont="1" applyBorder="1" applyAlignment="1">
      <alignment vertical="center" wrapText="1"/>
    </xf>
    <xf numFmtId="0" fontId="30" fillId="0" borderId="15" xfId="18" applyFont="1" applyBorder="1" applyAlignment="1">
      <alignment vertical="center" wrapText="1"/>
    </xf>
    <xf numFmtId="0" fontId="30" fillId="0" borderId="28" xfId="18" applyFont="1" applyBorder="1" applyAlignment="1">
      <alignment vertical="center" wrapText="1"/>
    </xf>
    <xf numFmtId="0" fontId="30" fillId="0" borderId="5" xfId="18" applyFont="1" applyBorder="1" applyAlignment="1">
      <alignment vertical="center" wrapText="1"/>
    </xf>
    <xf numFmtId="0" fontId="30" fillId="0" borderId="30" xfId="18" applyFont="1" applyBorder="1" applyAlignment="1">
      <alignment vertical="center" wrapText="1"/>
    </xf>
    <xf numFmtId="0" fontId="30" fillId="0" borderId="8" xfId="18" applyFont="1" applyBorder="1" applyAlignment="1">
      <alignment vertical="center" wrapText="1"/>
    </xf>
    <xf numFmtId="0" fontId="30" fillId="0" borderId="51" xfId="18" applyFont="1" applyBorder="1">
      <alignment vertical="center"/>
    </xf>
    <xf numFmtId="0" fontId="30" fillId="0" borderId="53" xfId="18" applyFont="1" applyBorder="1">
      <alignment vertical="center"/>
    </xf>
    <xf numFmtId="0" fontId="30" fillId="0" borderId="9" xfId="18" applyFont="1" applyBorder="1">
      <alignment vertical="center"/>
    </xf>
    <xf numFmtId="0" fontId="30" fillId="0" borderId="54" xfId="18" applyFont="1" applyBorder="1">
      <alignment vertical="center"/>
    </xf>
    <xf numFmtId="0" fontId="30" fillId="0" borderId="35" xfId="18" applyFont="1" applyBorder="1" applyAlignment="1">
      <alignment vertical="center" wrapText="1"/>
    </xf>
    <xf numFmtId="0" fontId="30" fillId="0" borderId="11" xfId="18" applyFont="1" applyBorder="1" applyAlignment="1">
      <alignment vertical="center" wrapText="1"/>
    </xf>
    <xf numFmtId="0" fontId="30" fillId="0" borderId="63" xfId="18" applyFont="1" applyBorder="1">
      <alignment vertical="center"/>
    </xf>
    <xf numFmtId="0" fontId="30" fillId="0" borderId="57" xfId="18" applyFont="1" applyBorder="1">
      <alignment vertical="center"/>
    </xf>
    <xf numFmtId="0" fontId="30" fillId="0" borderId="56" xfId="18" applyFont="1" applyBorder="1">
      <alignment vertical="center"/>
    </xf>
    <xf numFmtId="0" fontId="30" fillId="0" borderId="58" xfId="18" applyFont="1" applyBorder="1">
      <alignment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0" xfId="18" applyFont="1" applyBorder="1">
      <alignment vertical="center"/>
    </xf>
    <xf numFmtId="0" fontId="31" fillId="0" borderId="51" xfId="18" applyFont="1" applyBorder="1">
      <alignment vertical="center"/>
    </xf>
    <xf numFmtId="0" fontId="31" fillId="0" borderId="52"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0" fontId="30" fillId="0" borderId="19" xfId="19" applyFont="1" applyBorder="1" applyAlignment="1">
      <alignment vertical="center" wrapText="1"/>
    </xf>
    <xf numFmtId="0" fontId="30" fillId="0" borderId="15" xfId="19" applyFont="1" applyBorder="1" applyAlignment="1">
      <alignment vertical="center" wrapText="1"/>
    </xf>
    <xf numFmtId="0" fontId="30" fillId="0" borderId="28" xfId="19" applyFont="1" applyBorder="1" applyAlignment="1">
      <alignment vertical="center" wrapText="1"/>
    </xf>
    <xf numFmtId="0" fontId="30" fillId="0" borderId="5" xfId="19" applyFont="1" applyBorder="1" applyAlignment="1">
      <alignment vertical="center" wrapText="1"/>
    </xf>
    <xf numFmtId="0" fontId="30" fillId="0" borderId="30" xfId="19" applyFont="1" applyBorder="1" applyAlignment="1">
      <alignment vertical="center" wrapText="1"/>
    </xf>
    <xf numFmtId="0" fontId="30" fillId="0" borderId="8" xfId="19" applyFont="1" applyBorder="1" applyAlignment="1">
      <alignment vertical="center" wrapText="1"/>
    </xf>
    <xf numFmtId="0" fontId="30" fillId="0" borderId="51" xfId="19" applyFont="1" applyBorder="1" applyAlignment="1">
      <alignment horizontal="left" vertical="center"/>
    </xf>
    <xf numFmtId="0" fontId="30" fillId="0" borderId="53" xfId="19" applyFont="1" applyBorder="1" applyAlignment="1">
      <alignment horizontal="left" vertical="center"/>
    </xf>
    <xf numFmtId="0" fontId="30" fillId="0" borderId="9" xfId="19" applyFont="1" applyBorder="1" applyAlignment="1">
      <alignment horizontal="left" vertical="center"/>
    </xf>
    <xf numFmtId="0" fontId="30" fillId="0" borderId="54" xfId="19" applyFont="1" applyBorder="1" applyAlignment="1">
      <alignment horizontal="lef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4" xfId="19" applyFont="1" applyBorder="1" applyAlignment="1">
      <alignment horizontal="center" vertical="center" shrinkToFit="1"/>
    </xf>
    <xf numFmtId="0" fontId="30" fillId="0" borderId="39" xfId="19" applyFont="1" applyBorder="1" applyAlignment="1">
      <alignment vertical="center" wrapText="1"/>
    </xf>
    <xf numFmtId="0" fontId="30" fillId="0" borderId="3" xfId="19" applyFont="1" applyBorder="1" applyAlignment="1">
      <alignment vertical="center" wrapText="1"/>
    </xf>
    <xf numFmtId="0" fontId="30" fillId="0" borderId="63" xfId="19" applyFont="1" applyBorder="1">
      <alignment vertical="center"/>
    </xf>
    <xf numFmtId="0" fontId="30" fillId="0" borderId="57" xfId="19" applyFont="1" applyBorder="1">
      <alignment vertical="center"/>
    </xf>
    <xf numFmtId="0" fontId="30" fillId="0" borderId="56" xfId="19" applyFont="1" applyBorder="1" applyAlignment="1">
      <alignment horizontal="left" vertical="center"/>
    </xf>
    <xf numFmtId="0" fontId="30" fillId="0" borderId="58" xfId="19" applyFont="1" applyBorder="1" applyAlignment="1">
      <alignment horizontal="left" vertical="center"/>
    </xf>
    <xf numFmtId="0" fontId="35" fillId="0" borderId="10" xfId="16" applyFont="1" applyBorder="1" applyAlignment="1" applyProtection="1">
      <alignment horizontal="left" vertical="center" wrapText="1"/>
      <protection locked="0"/>
    </xf>
    <xf numFmtId="0" fontId="35" fillId="0" borderId="9" xfId="16" applyFont="1" applyBorder="1" applyAlignment="1" applyProtection="1">
      <alignment horizontal="left" vertical="center" wrapText="1"/>
      <protection locked="0"/>
    </xf>
    <xf numFmtId="0" fontId="35" fillId="0" borderId="54" xfId="16" applyFont="1" applyBorder="1" applyAlignment="1" applyProtection="1">
      <alignment horizontal="left" vertical="center" wrapText="1"/>
      <protection locked="0"/>
    </xf>
    <xf numFmtId="0" fontId="35" fillId="0" borderId="23" xfId="16" applyFont="1" applyBorder="1" applyAlignment="1">
      <alignment horizontal="left" vertical="center"/>
    </xf>
    <xf numFmtId="0" fontId="35" fillId="0" borderId="24" xfId="16" applyFont="1" applyBorder="1" applyAlignment="1">
      <alignment horizontal="left" vertical="center"/>
    </xf>
    <xf numFmtId="0" fontId="35" fillId="0" borderId="20" xfId="16" applyFont="1" applyBorder="1" applyAlignment="1">
      <alignment horizontal="left" vertical="center" wrapText="1"/>
    </xf>
    <xf numFmtId="0" fontId="35" fillId="0" borderId="21" xfId="16" applyFont="1" applyBorder="1" applyAlignment="1">
      <alignment horizontal="left" vertical="center" wrapText="1"/>
    </xf>
    <xf numFmtId="0" fontId="35" fillId="0" borderId="2" xfId="16" applyFont="1" applyBorder="1" applyAlignment="1">
      <alignment horizontal="left" vertical="center"/>
    </xf>
    <xf numFmtId="0" fontId="35" fillId="0" borderId="40" xfId="16" applyFont="1" applyBorder="1" applyAlignment="1">
      <alignment horizontal="left" vertical="center"/>
    </xf>
    <xf numFmtId="0" fontId="35" fillId="0" borderId="9" xfId="16" applyFont="1" applyBorder="1" applyAlignment="1">
      <alignment horizontal="left" vertical="center"/>
    </xf>
    <xf numFmtId="0" fontId="35" fillId="0" borderId="54"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13" xfId="3" applyNumberFormat="1" applyFont="1" applyFill="1" applyBorder="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D0F8B8F1-5592-4E30-92CC-B374EE0BB1DB}"/>
    <cellStyle name="標準 2 3" xfId="10" xr:uid="{49650B7F-EE32-43D5-A2D4-C03B83F6849B}"/>
    <cellStyle name="標準 3" xfId="11" xr:uid="{F4F2C489-C5A5-4686-9012-5F8B65FB2DDF}"/>
    <cellStyle name="標準 4" xfId="20" xr:uid="{4CF304B9-560E-4A4C-A738-F5CF7DB2A1A9}"/>
    <cellStyle name="標準 4_APAHO401600" xfId="16" xr:uid="{B03A8A14-7821-4C8F-9416-32AF28543A80}"/>
    <cellStyle name="標準 4_APAHO4019001" xfId="19" xr:uid="{1BC0129C-2270-41C7-A9B8-DF383A29B02C}"/>
    <cellStyle name="標準 4_ZJ08_022012_青森市_2010" xfId="18" xr:uid="{9A6E0F05-28A7-48AA-930D-664DE4E28A0A}"/>
    <cellStyle name="標準 6" xfId="7" xr:uid="{CB2BA0EF-0B0C-4974-BDC2-F3448E4906E2}"/>
    <cellStyle name="標準 6_APAHO401000" xfId="9" xr:uid="{855671EA-DF15-48F4-8B6E-C6BE3FD8AB2C}"/>
    <cellStyle name="標準 6_APAHO401200_O-JJ1016-001-3_財政状況資料集(決算状況カード(各会計・関係団体))(Rev2)2" xfId="15" xr:uid="{1758568C-EAF0-4266-B319-51B9CE10F818}"/>
    <cellStyle name="標準 6_APAHO402200_O-JJ1016-001-3_財政状況資料集(決算状況カード(各会計・関係団体))(Rev2)2" xfId="12" xr:uid="{2346FA23-8344-42AF-9A5B-AD48AC56A968}"/>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F10BCD77-2EA3-432E-AA2B-3374E489A922}"/>
    <cellStyle name="標準_O-JJ0722-001-3_決算状況カード(各会計・関係団体)_O-JJ1016-001-3_財政状況資料集(決算状況カード(各会計・関係団体))(Rev2)2" xfId="14" xr:uid="{DA1D1433-8FF1-474E-8FCD-911F8ECF23AA}"/>
    <cellStyle name="標準_O-JJ0722-001-8_連結実質赤字比率に係る赤字・黒字の構成分析" xfId="17" xr:uid="{1115D17E-73BD-4F9B-B212-48D73BE3674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([1]データシート!$F$3,[1]データシート!$F$5,[1]データシート!$F$7,[1]データシート!$F$9,[1]データシート!$F$11)</c:f>
              <c:numCache>
                <c:formatCode>General</c:formatCode>
                <c:ptCount val="5"/>
                <c:pt idx="0">
                  <c:v>91837</c:v>
                </c:pt>
                <c:pt idx="1">
                  <c:v>106092</c:v>
                </c:pt>
                <c:pt idx="2">
                  <c:v>78903</c:v>
                </c:pt>
                <c:pt idx="3">
                  <c:v>82993</c:v>
                </c:pt>
                <c:pt idx="4">
                  <c:v>108252</c:v>
                </c:pt>
              </c:numCache>
            </c:numRef>
          </c:val>
          <c:smooth val="0"/>
          <c:extLst>
            <c:ext xmlns:c16="http://schemas.microsoft.com/office/drawing/2014/chart" uri="{C3380CC4-5D6E-409C-BE32-E72D297353CC}">
              <c16:uniqueId val="{00000000-C7E2-4927-9F56-106DFA62ED4C}"/>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([1]データシート!$D$3,[1]データシート!$D$5,[1]データシート!$D$7,[1]データシート!$D$9,[1]データシート!$D$11)</c:f>
              <c:numCache>
                <c:formatCode>General</c:formatCode>
                <c:ptCount val="5"/>
                <c:pt idx="0">
                  <c:v>355835</c:v>
                </c:pt>
                <c:pt idx="1">
                  <c:v>180314</c:v>
                </c:pt>
                <c:pt idx="2">
                  <c:v>191167</c:v>
                </c:pt>
                <c:pt idx="3">
                  <c:v>197514</c:v>
                </c:pt>
                <c:pt idx="4">
                  <c:v>131024</c:v>
                </c:pt>
              </c:numCache>
            </c:numRef>
          </c:val>
          <c:smooth val="0"/>
          <c:extLst>
            <c:ext xmlns:c16="http://schemas.microsoft.com/office/drawing/2014/chart" uri="{C3380CC4-5D6E-409C-BE32-E72D297353CC}">
              <c16:uniqueId val="{00000001-C7E2-4927-9F56-106DFA62ED4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[1]データシート!$B$19:$F$19</c:f>
              <c:numCache>
                <c:formatCode>General</c:formatCode>
                <c:ptCount val="5"/>
                <c:pt idx="0">
                  <c:v>12.65</c:v>
                </c:pt>
                <c:pt idx="1">
                  <c:v>15.78</c:v>
                </c:pt>
                <c:pt idx="2">
                  <c:v>9.74</c:v>
                </c:pt>
                <c:pt idx="3">
                  <c:v>10.45</c:v>
                </c:pt>
                <c:pt idx="4">
                  <c:v>8.1199999999999992</c:v>
                </c:pt>
              </c:numCache>
            </c:numRef>
          </c:val>
          <c:extLst>
            <c:ext xmlns:c16="http://schemas.microsoft.com/office/drawing/2014/chart" uri="{C3380CC4-5D6E-409C-BE32-E72D297353CC}">
              <c16:uniqueId val="{00000000-67B8-43BA-B8CB-977C1463ED99}"/>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[1]データシート!$B$20:$F$20</c:f>
              <c:numCache>
                <c:formatCode>General</c:formatCode>
                <c:ptCount val="5"/>
                <c:pt idx="0">
                  <c:v>84.95</c:v>
                </c:pt>
                <c:pt idx="1">
                  <c:v>94.31</c:v>
                </c:pt>
                <c:pt idx="2">
                  <c:v>99.82</c:v>
                </c:pt>
                <c:pt idx="3">
                  <c:v>74.400000000000006</c:v>
                </c:pt>
                <c:pt idx="4">
                  <c:v>73.44</c:v>
                </c:pt>
              </c:numCache>
            </c:numRef>
          </c:val>
          <c:extLst>
            <c:ext xmlns:c16="http://schemas.microsoft.com/office/drawing/2014/chart" uri="{C3380CC4-5D6E-409C-BE32-E72D297353CC}">
              <c16:uniqueId val="{00000001-67B8-43BA-B8CB-977C1463ED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H26</c:v>
                </c:pt>
                <c:pt idx="1">
                  <c:v>H27</c:v>
                </c:pt>
                <c:pt idx="2">
                  <c:v>H28</c:v>
                </c:pt>
                <c:pt idx="3">
                  <c:v>H29</c:v>
                </c:pt>
                <c:pt idx="4">
                  <c:v>H30</c:v>
                </c:pt>
              </c:strCache>
            </c:strRef>
          </c:cat>
          <c:val>
            <c:numRef>
              <c:f>[1]データシート!$B$21:$F$21</c:f>
              <c:numCache>
                <c:formatCode>General</c:formatCode>
                <c:ptCount val="5"/>
                <c:pt idx="0">
                  <c:v>4.6399999999999997</c:v>
                </c:pt>
                <c:pt idx="1">
                  <c:v>3.9</c:v>
                </c:pt>
                <c:pt idx="2">
                  <c:v>-9.82</c:v>
                </c:pt>
                <c:pt idx="3">
                  <c:v>-25.85</c:v>
                </c:pt>
                <c:pt idx="4">
                  <c:v>-5.22</c:v>
                </c:pt>
              </c:numCache>
            </c:numRef>
          </c:val>
          <c:smooth val="0"/>
          <c:extLst>
            <c:ext xmlns:c16="http://schemas.microsoft.com/office/drawing/2014/chart" uri="{C3380CC4-5D6E-409C-BE32-E72D297353CC}">
              <c16:uniqueId val="{00000002-67B8-43BA-B8CB-977C1463ED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[1]データシート!$B$27:$K$27</c:f>
              <c:numCache>
                <c:formatCode>General</c:formatCode>
                <c:ptCount val="10"/>
                <c:pt idx="0">
                  <c:v>#N/A</c:v>
                </c:pt>
                <c:pt idx="1">
                  <c:v>2.2799999999999998</c:v>
                </c:pt>
                <c:pt idx="2">
                  <c:v>#N/A</c:v>
                </c:pt>
                <c:pt idx="3">
                  <c:v>1.33</c:v>
                </c:pt>
                <c:pt idx="4">
                  <c:v>#N/A</c:v>
                </c:pt>
                <c:pt idx="5">
                  <c:v>1.06</c:v>
                </c:pt>
                <c:pt idx="6">
                  <c:v>#N/A</c:v>
                </c:pt>
                <c:pt idx="7">
                  <c:v>5.3</c:v>
                </c:pt>
                <c:pt idx="8">
                  <c:v>#N/A</c:v>
                </c:pt>
                <c:pt idx="9">
                  <c:v>0</c:v>
                </c:pt>
              </c:numCache>
            </c:numRef>
          </c:val>
          <c:extLst>
            <c:ext xmlns:c16="http://schemas.microsoft.com/office/drawing/2014/chart" uri="{C3380CC4-5D6E-409C-BE32-E72D297353CC}">
              <c16:uniqueId val="{00000000-EA48-4BDA-8343-A34DD6834B49}"/>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48-4BDA-8343-A34DD6834B49}"/>
            </c:ext>
          </c:extLst>
        </c:ser>
        <c:ser>
          <c:idx val="2"/>
          <c:order val="2"/>
          <c:tx>
            <c:strRef>
              <c:f>[1]データシート!$A$29</c:f>
              <c:strCache>
                <c:ptCount val="1"/>
                <c:pt idx="0">
                  <c:v>奨学会特別会計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[1]データシート!$B$29:$K$29</c:f>
              <c:numCache>
                <c:formatCode>General</c:formatCode>
                <c:ptCount val="10"/>
                <c:pt idx="0">
                  <c:v>#N/A</c:v>
                </c:pt>
                <c:pt idx="1">
                  <c:v>0.05</c:v>
                </c:pt>
                <c:pt idx="2">
                  <c:v>#N/A</c:v>
                </c:pt>
                <c:pt idx="3">
                  <c:v>0.04</c:v>
                </c:pt>
                <c:pt idx="4">
                  <c:v>#N/A</c:v>
                </c:pt>
                <c:pt idx="5">
                  <c:v>0.03</c:v>
                </c:pt>
                <c:pt idx="6">
                  <c:v>#N/A</c:v>
                </c:pt>
                <c:pt idx="7">
                  <c:v>0.03</c:v>
                </c:pt>
                <c:pt idx="8">
                  <c:v>#N/A</c:v>
                </c:pt>
                <c:pt idx="9">
                  <c:v>0.04</c:v>
                </c:pt>
              </c:numCache>
            </c:numRef>
          </c:val>
          <c:extLst>
            <c:ext xmlns:c16="http://schemas.microsoft.com/office/drawing/2014/chart" uri="{C3380CC4-5D6E-409C-BE32-E72D297353CC}">
              <c16:uniqueId val="{00000002-EA48-4BDA-8343-A34DD6834B49}"/>
            </c:ext>
          </c:extLst>
        </c:ser>
        <c:ser>
          <c:idx val="3"/>
          <c:order val="3"/>
          <c:tx>
            <c:strRef>
              <c:f>[1]データシート!$A$30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[1]データシート!$B$30:$K$30</c:f>
              <c:numCache>
                <c:formatCode>General</c:formatCode>
                <c:ptCount val="10"/>
                <c:pt idx="0">
                  <c:v>#N/A</c:v>
                </c:pt>
                <c:pt idx="1">
                  <c:v>0.08</c:v>
                </c:pt>
                <c:pt idx="2">
                  <c:v>#N/A</c:v>
                </c:pt>
                <c:pt idx="3">
                  <c:v>0.08</c:v>
                </c:pt>
                <c:pt idx="4">
                  <c:v>#N/A</c:v>
                </c:pt>
                <c:pt idx="5">
                  <c:v>7.0000000000000007E-2</c:v>
                </c:pt>
                <c:pt idx="6">
                  <c:v>#N/A</c:v>
                </c:pt>
                <c:pt idx="7">
                  <c:v>0.08</c:v>
                </c:pt>
                <c:pt idx="8">
                  <c:v>#N/A</c:v>
                </c:pt>
                <c:pt idx="9">
                  <c:v>0.08</c:v>
                </c:pt>
              </c:numCache>
            </c:numRef>
          </c:val>
          <c:extLst>
            <c:ext xmlns:c16="http://schemas.microsoft.com/office/drawing/2014/chart" uri="{C3380CC4-5D6E-409C-BE32-E72D297353CC}">
              <c16:uniqueId val="{00000003-EA48-4BDA-8343-A34DD6834B49}"/>
            </c:ext>
          </c:extLst>
        </c:ser>
        <c:ser>
          <c:idx val="4"/>
          <c:order val="4"/>
          <c:tx>
            <c:strRef>
              <c:f>[1]データシート!$A$31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[1]データシート!$B$31:$K$31</c:f>
              <c:numCache>
                <c:formatCode>General</c:formatCode>
                <c:ptCount val="10"/>
                <c:pt idx="0">
                  <c:v>#N/A</c:v>
                </c:pt>
                <c:pt idx="1">
                  <c:v>0.48</c:v>
                </c:pt>
                <c:pt idx="2">
                  <c:v>#N/A</c:v>
                </c:pt>
                <c:pt idx="3">
                  <c:v>0.56000000000000005</c:v>
                </c:pt>
                <c:pt idx="4">
                  <c:v>#N/A</c:v>
                </c:pt>
                <c:pt idx="5">
                  <c:v>1.05</c:v>
                </c:pt>
                <c:pt idx="6">
                  <c:v>#N/A</c:v>
                </c:pt>
                <c:pt idx="7">
                  <c:v>1.69</c:v>
                </c:pt>
                <c:pt idx="8">
                  <c:v>#N/A</c:v>
                </c:pt>
                <c:pt idx="9">
                  <c:v>1.21</c:v>
                </c:pt>
              </c:numCache>
            </c:numRef>
          </c:val>
          <c:extLst>
            <c:ext xmlns:c16="http://schemas.microsoft.com/office/drawing/2014/chart" uri="{C3380CC4-5D6E-409C-BE32-E72D297353CC}">
              <c16:uniqueId val="{00000004-EA48-4BDA-8343-A34DD6834B49}"/>
            </c:ext>
          </c:extLst>
        </c:ser>
        <c:ser>
          <c:idx val="5"/>
          <c:order val="5"/>
          <c:tx>
            <c:strRef>
              <c:f>[1]データシート!$A$32</c:f>
              <c:strCache>
                <c:ptCount val="1"/>
                <c:pt idx="0">
                  <c:v>介護保険特別会計（事業勘定）</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[1]データシート!$B$32:$K$32</c:f>
              <c:numCache>
                <c:formatCode>General</c:formatCode>
                <c:ptCount val="10"/>
                <c:pt idx="0">
                  <c:v>#N/A</c:v>
                </c:pt>
                <c:pt idx="1">
                  <c:v>0.49</c:v>
                </c:pt>
                <c:pt idx="2">
                  <c:v>#N/A</c:v>
                </c:pt>
                <c:pt idx="3">
                  <c:v>0.28999999999999998</c:v>
                </c:pt>
                <c:pt idx="4">
                  <c:v>#N/A</c:v>
                </c:pt>
                <c:pt idx="5">
                  <c:v>0.7</c:v>
                </c:pt>
                <c:pt idx="6">
                  <c:v>#N/A</c:v>
                </c:pt>
                <c:pt idx="7">
                  <c:v>0.78</c:v>
                </c:pt>
                <c:pt idx="8">
                  <c:v>#N/A</c:v>
                </c:pt>
                <c:pt idx="9">
                  <c:v>1.37</c:v>
                </c:pt>
              </c:numCache>
            </c:numRef>
          </c:val>
          <c:extLst>
            <c:ext xmlns:c16="http://schemas.microsoft.com/office/drawing/2014/chart" uri="{C3380CC4-5D6E-409C-BE32-E72D297353CC}">
              <c16:uniqueId val="{00000005-EA48-4BDA-8343-A34DD6834B49}"/>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[1]データシート!$B$33:$K$33</c:f>
              <c:numCache>
                <c:formatCode>General</c:formatCode>
                <c:ptCount val="10"/>
                <c:pt idx="0">
                  <c:v>0</c:v>
                </c:pt>
                <c:pt idx="1">
                  <c:v>0</c:v>
                </c:pt>
                <c:pt idx="2">
                  <c:v>0</c:v>
                </c:pt>
                <c:pt idx="3">
                  <c:v>0</c:v>
                </c:pt>
                <c:pt idx="4">
                  <c:v>0</c:v>
                </c:pt>
                <c:pt idx="5">
                  <c:v>0</c:v>
                </c:pt>
                <c:pt idx="6">
                  <c:v>0</c:v>
                </c:pt>
                <c:pt idx="7">
                  <c:v>0</c:v>
                </c:pt>
                <c:pt idx="8">
                  <c:v>#N/A</c:v>
                </c:pt>
                <c:pt idx="9">
                  <c:v>4.4800000000000004</c:v>
                </c:pt>
              </c:numCache>
            </c:numRef>
          </c:val>
          <c:extLst>
            <c:ext xmlns:c16="http://schemas.microsoft.com/office/drawing/2014/chart" uri="{C3380CC4-5D6E-409C-BE32-E72D297353CC}">
              <c16:uniqueId val="{00000006-EA48-4BDA-8343-A34DD6834B49}"/>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[1]データシート!$B$34:$K$34</c:f>
              <c:numCache>
                <c:formatCode>General</c:formatCode>
                <c:ptCount val="10"/>
                <c:pt idx="0">
                  <c:v>#N/A</c:v>
                </c:pt>
                <c:pt idx="1">
                  <c:v>12.57</c:v>
                </c:pt>
                <c:pt idx="2">
                  <c:v>#N/A</c:v>
                </c:pt>
                <c:pt idx="3">
                  <c:v>15.71</c:v>
                </c:pt>
                <c:pt idx="4">
                  <c:v>#N/A</c:v>
                </c:pt>
                <c:pt idx="5">
                  <c:v>9.6999999999999993</c:v>
                </c:pt>
                <c:pt idx="6">
                  <c:v>#N/A</c:v>
                </c:pt>
                <c:pt idx="7">
                  <c:v>10.39</c:v>
                </c:pt>
                <c:pt idx="8">
                  <c:v>#N/A</c:v>
                </c:pt>
                <c:pt idx="9">
                  <c:v>8.06</c:v>
                </c:pt>
              </c:numCache>
            </c:numRef>
          </c:val>
          <c:extLst>
            <c:ext xmlns:c16="http://schemas.microsoft.com/office/drawing/2014/chart" uri="{C3380CC4-5D6E-409C-BE32-E72D297353CC}">
              <c16:uniqueId val="{00000007-EA48-4BDA-8343-A34DD6834B49}"/>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[1]データシート!$B$35:$K$35</c:f>
              <c:numCache>
                <c:formatCode>General</c:formatCode>
                <c:ptCount val="10"/>
                <c:pt idx="0">
                  <c:v>#N/A</c:v>
                </c:pt>
                <c:pt idx="1">
                  <c:v>9.08</c:v>
                </c:pt>
                <c:pt idx="2">
                  <c:v>#N/A</c:v>
                </c:pt>
                <c:pt idx="3">
                  <c:v>9.86</c:v>
                </c:pt>
                <c:pt idx="4">
                  <c:v>#N/A</c:v>
                </c:pt>
                <c:pt idx="5">
                  <c:v>10.44</c:v>
                </c:pt>
                <c:pt idx="6">
                  <c:v>#N/A</c:v>
                </c:pt>
                <c:pt idx="7">
                  <c:v>10.55</c:v>
                </c:pt>
                <c:pt idx="8">
                  <c:v>#N/A</c:v>
                </c:pt>
                <c:pt idx="9">
                  <c:v>12.68</c:v>
                </c:pt>
              </c:numCache>
            </c:numRef>
          </c:val>
          <c:extLst>
            <c:ext xmlns:c16="http://schemas.microsoft.com/office/drawing/2014/chart" uri="{C3380CC4-5D6E-409C-BE32-E72D297353CC}">
              <c16:uniqueId val="{00000008-EA48-4BDA-8343-A34DD6834B49}"/>
            </c:ext>
          </c:extLst>
        </c:ser>
        <c:ser>
          <c:idx val="9"/>
          <c:order val="9"/>
          <c:tx>
            <c:strRef>
              <c:f>[1]データシート!$A$36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[1]データシート!$B$36:$K$36</c:f>
              <c:numCache>
                <c:formatCode>General</c:formatCode>
                <c:ptCount val="10"/>
                <c:pt idx="0">
                  <c:v>#N/A</c:v>
                </c:pt>
                <c:pt idx="1">
                  <c:v>20.49</c:v>
                </c:pt>
                <c:pt idx="2">
                  <c:v>#N/A</c:v>
                </c:pt>
                <c:pt idx="3">
                  <c:v>22.45</c:v>
                </c:pt>
                <c:pt idx="4">
                  <c:v>#N/A</c:v>
                </c:pt>
                <c:pt idx="5">
                  <c:v>23.48</c:v>
                </c:pt>
                <c:pt idx="6">
                  <c:v>#N/A</c:v>
                </c:pt>
                <c:pt idx="7">
                  <c:v>24.45</c:v>
                </c:pt>
                <c:pt idx="8">
                  <c:v>#N/A</c:v>
                </c:pt>
                <c:pt idx="9">
                  <c:v>25.47</c:v>
                </c:pt>
              </c:numCache>
            </c:numRef>
          </c:val>
          <c:extLst>
            <c:ext xmlns:c16="http://schemas.microsoft.com/office/drawing/2014/chart" uri="{C3380CC4-5D6E-409C-BE32-E72D297353CC}">
              <c16:uniqueId val="{00000009-EA48-4BDA-8343-A34DD6834B4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[1]データシート!$B$42:$P$42</c:f>
              <c:numCache>
                <c:formatCode>General</c:formatCode>
                <c:ptCount val="15"/>
                <c:pt idx="2">
                  <c:v>1555</c:v>
                </c:pt>
                <c:pt idx="5">
                  <c:v>1530</c:v>
                </c:pt>
                <c:pt idx="8">
                  <c:v>1620</c:v>
                </c:pt>
                <c:pt idx="11">
                  <c:v>1813</c:v>
                </c:pt>
                <c:pt idx="14">
                  <c:v>1759</c:v>
                </c:pt>
              </c:numCache>
            </c:numRef>
          </c:val>
          <c:extLst>
            <c:ext xmlns:c16="http://schemas.microsoft.com/office/drawing/2014/chart" uri="{C3380CC4-5D6E-409C-BE32-E72D297353CC}">
              <c16:uniqueId val="{00000000-08C9-4E77-A308-627B59D80F0B}"/>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8C9-4E77-A308-627B59D80F0B}"/>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[1]データシート!$B$44:$P$44</c:f>
              <c:numCache>
                <c:formatCode>General</c:formatCode>
                <c:ptCount val="15"/>
                <c:pt idx="0">
                  <c:v>152</c:v>
                </c:pt>
                <c:pt idx="3">
                  <c:v>1</c:v>
                </c:pt>
                <c:pt idx="6">
                  <c:v>1</c:v>
                </c:pt>
                <c:pt idx="9">
                  <c:v>1</c:v>
                </c:pt>
                <c:pt idx="12">
                  <c:v>1</c:v>
                </c:pt>
              </c:numCache>
            </c:numRef>
          </c:val>
          <c:extLst>
            <c:ext xmlns:c16="http://schemas.microsoft.com/office/drawing/2014/chart" uri="{C3380CC4-5D6E-409C-BE32-E72D297353CC}">
              <c16:uniqueId val="{00000002-08C9-4E77-A308-627B59D80F0B}"/>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[1]データシート!$B$45:$P$45</c:f>
              <c:numCache>
                <c:formatCode>General</c:formatCode>
                <c:ptCount val="15"/>
                <c:pt idx="0">
                  <c:v>32</c:v>
                </c:pt>
                <c:pt idx="3">
                  <c:v>25</c:v>
                </c:pt>
                <c:pt idx="6">
                  <c:v>31</c:v>
                </c:pt>
                <c:pt idx="9">
                  <c:v>36</c:v>
                </c:pt>
                <c:pt idx="12">
                  <c:v>56</c:v>
                </c:pt>
              </c:numCache>
            </c:numRef>
          </c:val>
          <c:extLst>
            <c:ext xmlns:c16="http://schemas.microsoft.com/office/drawing/2014/chart" uri="{C3380CC4-5D6E-409C-BE32-E72D297353CC}">
              <c16:uniqueId val="{00000003-08C9-4E77-A308-627B59D80F0B}"/>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[1]データシート!$B$46:$P$46</c:f>
              <c:numCache>
                <c:formatCode>General</c:formatCode>
                <c:ptCount val="15"/>
                <c:pt idx="0">
                  <c:v>558</c:v>
                </c:pt>
                <c:pt idx="3">
                  <c:v>538</c:v>
                </c:pt>
                <c:pt idx="6">
                  <c:v>568</c:v>
                </c:pt>
                <c:pt idx="9">
                  <c:v>614</c:v>
                </c:pt>
                <c:pt idx="12">
                  <c:v>595</c:v>
                </c:pt>
              </c:numCache>
            </c:numRef>
          </c:val>
          <c:extLst>
            <c:ext xmlns:c16="http://schemas.microsoft.com/office/drawing/2014/chart" uri="{C3380CC4-5D6E-409C-BE32-E72D297353CC}">
              <c16:uniqueId val="{00000004-08C9-4E77-A308-627B59D80F0B}"/>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C9-4E77-A308-627B59D80F0B}"/>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8C9-4E77-A308-627B59D80F0B}"/>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[1]データシート!$B$49:$P$49</c:f>
              <c:numCache>
                <c:formatCode>General</c:formatCode>
                <c:ptCount val="15"/>
                <c:pt idx="0">
                  <c:v>1381</c:v>
                </c:pt>
                <c:pt idx="3">
                  <c:v>1333</c:v>
                </c:pt>
                <c:pt idx="6">
                  <c:v>1459</c:v>
                </c:pt>
                <c:pt idx="9">
                  <c:v>1763</c:v>
                </c:pt>
                <c:pt idx="12">
                  <c:v>1705</c:v>
                </c:pt>
              </c:numCache>
            </c:numRef>
          </c:val>
          <c:extLst>
            <c:ext xmlns:c16="http://schemas.microsoft.com/office/drawing/2014/chart" uri="{C3380CC4-5D6E-409C-BE32-E72D297353CC}">
              <c16:uniqueId val="{00000007-08C9-4E77-A308-627B59D80F0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[1]データシート!$B$50:$P$50</c:f>
              <c:numCache>
                <c:formatCode>General</c:formatCode>
                <c:ptCount val="15"/>
                <c:pt idx="0">
                  <c:v>#N/A</c:v>
                </c:pt>
                <c:pt idx="1">
                  <c:v>568</c:v>
                </c:pt>
                <c:pt idx="2">
                  <c:v>#N/A</c:v>
                </c:pt>
                <c:pt idx="3">
                  <c:v>#N/A</c:v>
                </c:pt>
                <c:pt idx="4">
                  <c:v>367</c:v>
                </c:pt>
                <c:pt idx="5">
                  <c:v>#N/A</c:v>
                </c:pt>
                <c:pt idx="6">
                  <c:v>#N/A</c:v>
                </c:pt>
                <c:pt idx="7">
                  <c:v>439</c:v>
                </c:pt>
                <c:pt idx="8">
                  <c:v>#N/A</c:v>
                </c:pt>
                <c:pt idx="9">
                  <c:v>#N/A</c:v>
                </c:pt>
                <c:pt idx="10">
                  <c:v>601</c:v>
                </c:pt>
                <c:pt idx="11">
                  <c:v>#N/A</c:v>
                </c:pt>
                <c:pt idx="12">
                  <c:v>#N/A</c:v>
                </c:pt>
                <c:pt idx="13">
                  <c:v>598</c:v>
                </c:pt>
                <c:pt idx="14">
                  <c:v>#N/A</c:v>
                </c:pt>
              </c:numCache>
            </c:numRef>
          </c:val>
          <c:smooth val="0"/>
          <c:extLst>
            <c:ext xmlns:c16="http://schemas.microsoft.com/office/drawing/2014/chart" uri="{C3380CC4-5D6E-409C-BE32-E72D297353CC}">
              <c16:uniqueId val="{00000008-08C9-4E77-A308-627B59D80F0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[1]データシート!$B$56:$P$56</c:f>
              <c:numCache>
                <c:formatCode>General</c:formatCode>
                <c:ptCount val="15"/>
                <c:pt idx="2">
                  <c:v>16687</c:v>
                </c:pt>
                <c:pt idx="5">
                  <c:v>16925</c:v>
                </c:pt>
                <c:pt idx="8">
                  <c:v>16673</c:v>
                </c:pt>
                <c:pt idx="11">
                  <c:v>15852</c:v>
                </c:pt>
                <c:pt idx="14">
                  <c:v>14568</c:v>
                </c:pt>
              </c:numCache>
            </c:numRef>
          </c:val>
          <c:extLst>
            <c:ext xmlns:c16="http://schemas.microsoft.com/office/drawing/2014/chart" uri="{C3380CC4-5D6E-409C-BE32-E72D297353CC}">
              <c16:uniqueId val="{00000000-ADA0-4E6D-A594-EF13A67D8C81}"/>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[1]データシート!$B$57:$P$57</c:f>
              <c:numCache>
                <c:formatCode>General</c:formatCode>
                <c:ptCount val="15"/>
                <c:pt idx="2">
                  <c:v>794</c:v>
                </c:pt>
                <c:pt idx="5">
                  <c:v>682</c:v>
                </c:pt>
                <c:pt idx="8">
                  <c:v>572</c:v>
                </c:pt>
                <c:pt idx="11">
                  <c:v>476</c:v>
                </c:pt>
                <c:pt idx="14">
                  <c:v>400</c:v>
                </c:pt>
              </c:numCache>
            </c:numRef>
          </c:val>
          <c:extLst>
            <c:ext xmlns:c16="http://schemas.microsoft.com/office/drawing/2014/chart" uri="{C3380CC4-5D6E-409C-BE32-E72D297353CC}">
              <c16:uniqueId val="{00000001-ADA0-4E6D-A594-EF13A67D8C81}"/>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[1]データシート!$B$58:$P$58</c:f>
              <c:numCache>
                <c:formatCode>General</c:formatCode>
                <c:ptCount val="15"/>
                <c:pt idx="2">
                  <c:v>7965</c:v>
                </c:pt>
                <c:pt idx="5">
                  <c:v>8241</c:v>
                </c:pt>
                <c:pt idx="8">
                  <c:v>8803</c:v>
                </c:pt>
                <c:pt idx="11">
                  <c:v>8523</c:v>
                </c:pt>
                <c:pt idx="14">
                  <c:v>8716</c:v>
                </c:pt>
              </c:numCache>
            </c:numRef>
          </c:val>
          <c:extLst>
            <c:ext xmlns:c16="http://schemas.microsoft.com/office/drawing/2014/chart" uri="{C3380CC4-5D6E-409C-BE32-E72D297353CC}">
              <c16:uniqueId val="{00000002-ADA0-4E6D-A594-EF13A67D8C81}"/>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A0-4E6D-A594-EF13A67D8C81}"/>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A0-4E6D-A594-EF13A67D8C81}"/>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A0-4E6D-A594-EF13A67D8C81}"/>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[1]データシート!$B$62:$P$62</c:f>
              <c:numCache>
                <c:formatCode>General</c:formatCode>
                <c:ptCount val="15"/>
                <c:pt idx="0">
                  <c:v>1178</c:v>
                </c:pt>
                <c:pt idx="3">
                  <c:v>1042</c:v>
                </c:pt>
                <c:pt idx="6">
                  <c:v>954</c:v>
                </c:pt>
                <c:pt idx="9">
                  <c:v>968</c:v>
                </c:pt>
                <c:pt idx="12">
                  <c:v>1199</c:v>
                </c:pt>
              </c:numCache>
            </c:numRef>
          </c:val>
          <c:extLst>
            <c:ext xmlns:c16="http://schemas.microsoft.com/office/drawing/2014/chart" uri="{C3380CC4-5D6E-409C-BE32-E72D297353CC}">
              <c16:uniqueId val="{00000006-ADA0-4E6D-A594-EF13A67D8C81}"/>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[1]データシート!$B$63:$P$63</c:f>
              <c:numCache>
                <c:formatCode>General</c:formatCode>
                <c:ptCount val="15"/>
                <c:pt idx="0">
                  <c:v>594</c:v>
                </c:pt>
                <c:pt idx="3">
                  <c:v>957</c:v>
                </c:pt>
                <c:pt idx="6">
                  <c:v>960</c:v>
                </c:pt>
                <c:pt idx="9">
                  <c:v>1054</c:v>
                </c:pt>
                <c:pt idx="12">
                  <c:v>1134</c:v>
                </c:pt>
              </c:numCache>
            </c:numRef>
          </c:val>
          <c:extLst>
            <c:ext xmlns:c16="http://schemas.microsoft.com/office/drawing/2014/chart" uri="{C3380CC4-5D6E-409C-BE32-E72D297353CC}">
              <c16:uniqueId val="{00000007-ADA0-4E6D-A594-EF13A67D8C81}"/>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[1]データシート!$B$64:$P$64</c:f>
              <c:numCache>
                <c:formatCode>General</c:formatCode>
                <c:ptCount val="15"/>
                <c:pt idx="0">
                  <c:v>7833</c:v>
                </c:pt>
                <c:pt idx="3">
                  <c:v>8354</c:v>
                </c:pt>
                <c:pt idx="6">
                  <c:v>9080</c:v>
                </c:pt>
                <c:pt idx="9">
                  <c:v>9132</c:v>
                </c:pt>
                <c:pt idx="12">
                  <c:v>8422</c:v>
                </c:pt>
              </c:numCache>
            </c:numRef>
          </c:val>
          <c:extLst>
            <c:ext xmlns:c16="http://schemas.microsoft.com/office/drawing/2014/chart" uri="{C3380CC4-5D6E-409C-BE32-E72D297353CC}">
              <c16:uniqueId val="{00000008-ADA0-4E6D-A594-EF13A67D8C81}"/>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[1]データシート!$B$65:$P$65</c:f>
              <c:numCache>
                <c:formatCode>General</c:formatCode>
                <c:ptCount val="15"/>
                <c:pt idx="0">
                  <c:v>3697</c:v>
                </c:pt>
                <c:pt idx="3">
                  <c:v>3565</c:v>
                </c:pt>
                <c:pt idx="6">
                  <c:v>3141</c:v>
                </c:pt>
                <c:pt idx="9">
                  <c:v>2792</c:v>
                </c:pt>
                <c:pt idx="12">
                  <c:v>2672</c:v>
                </c:pt>
              </c:numCache>
            </c:numRef>
          </c:val>
          <c:extLst>
            <c:ext xmlns:c16="http://schemas.microsoft.com/office/drawing/2014/chart" uri="{C3380CC4-5D6E-409C-BE32-E72D297353CC}">
              <c16:uniqueId val="{00000009-ADA0-4E6D-A594-EF13A67D8C81}"/>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[1]データシート!$B$66:$P$66</c:f>
              <c:numCache>
                <c:formatCode>General</c:formatCode>
                <c:ptCount val="15"/>
                <c:pt idx="0">
                  <c:v>15583</c:v>
                </c:pt>
                <c:pt idx="3">
                  <c:v>15622</c:v>
                </c:pt>
                <c:pt idx="6">
                  <c:v>15532</c:v>
                </c:pt>
                <c:pt idx="9">
                  <c:v>14795</c:v>
                </c:pt>
                <c:pt idx="12">
                  <c:v>14195</c:v>
                </c:pt>
              </c:numCache>
            </c:numRef>
          </c:val>
          <c:extLst>
            <c:ext xmlns:c16="http://schemas.microsoft.com/office/drawing/2014/chart" uri="{C3380CC4-5D6E-409C-BE32-E72D297353CC}">
              <c16:uniqueId val="{0000000A-ADA0-4E6D-A594-EF13A67D8C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[1]データシート!$B$67:$P$67</c:f>
              <c:numCache>
                <c:formatCode>General</c:formatCode>
                <c:ptCount val="15"/>
                <c:pt idx="0">
                  <c:v>#N/A</c:v>
                </c:pt>
                <c:pt idx="1">
                  <c:v>3439</c:v>
                </c:pt>
                <c:pt idx="2">
                  <c:v>#N/A</c:v>
                </c:pt>
                <c:pt idx="3">
                  <c:v>#N/A</c:v>
                </c:pt>
                <c:pt idx="4">
                  <c:v>3692</c:v>
                </c:pt>
                <c:pt idx="5">
                  <c:v>#N/A</c:v>
                </c:pt>
                <c:pt idx="6">
                  <c:v>#N/A</c:v>
                </c:pt>
                <c:pt idx="7">
                  <c:v>3619</c:v>
                </c:pt>
                <c:pt idx="8">
                  <c:v>#N/A</c:v>
                </c:pt>
                <c:pt idx="9">
                  <c:v>#N/A</c:v>
                </c:pt>
                <c:pt idx="10">
                  <c:v>3891</c:v>
                </c:pt>
                <c:pt idx="11">
                  <c:v>#N/A</c:v>
                </c:pt>
                <c:pt idx="12">
                  <c:v>#N/A</c:v>
                </c:pt>
                <c:pt idx="13">
                  <c:v>3938</c:v>
                </c:pt>
                <c:pt idx="14">
                  <c:v>#N/A</c:v>
                </c:pt>
              </c:numCache>
            </c:numRef>
          </c:val>
          <c:smooth val="0"/>
          <c:extLst>
            <c:ext xmlns:c16="http://schemas.microsoft.com/office/drawing/2014/chart" uri="{C3380CC4-5D6E-409C-BE32-E72D297353CC}">
              <c16:uniqueId val="{0000000B-ADA0-4E6D-A594-EF13A67D8C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[1]データシート!$B$72:$D$72</c:f>
              <c:numCache>
                <c:formatCode>General</c:formatCode>
                <c:ptCount val="3"/>
                <c:pt idx="0">
                  <c:v>7181</c:v>
                </c:pt>
                <c:pt idx="1">
                  <c:v>5297</c:v>
                </c:pt>
                <c:pt idx="2">
                  <c:v>5113</c:v>
                </c:pt>
              </c:numCache>
            </c:numRef>
          </c:val>
          <c:extLst>
            <c:ext xmlns:c16="http://schemas.microsoft.com/office/drawing/2014/chart" uri="{C3380CC4-5D6E-409C-BE32-E72D297353CC}">
              <c16:uniqueId val="{00000000-6DD8-47CB-8644-BB8FF9FAAE13}"/>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[1]データシート!$B$73:$D$73</c:f>
              <c:numCache>
                <c:formatCode>General</c:formatCode>
                <c:ptCount val="3"/>
                <c:pt idx="0">
                  <c:v>772</c:v>
                </c:pt>
                <c:pt idx="1">
                  <c:v>979</c:v>
                </c:pt>
                <c:pt idx="2">
                  <c:v>1374</c:v>
                </c:pt>
              </c:numCache>
            </c:numRef>
          </c:val>
          <c:extLst>
            <c:ext xmlns:c16="http://schemas.microsoft.com/office/drawing/2014/chart" uri="{C3380CC4-5D6E-409C-BE32-E72D297353CC}">
              <c16:uniqueId val="{00000001-6DD8-47CB-8644-BB8FF9FAAE13}"/>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H28</c:v>
                </c:pt>
                <c:pt idx="1">
                  <c:v>H29</c:v>
                </c:pt>
                <c:pt idx="2">
                  <c:v>H30</c:v>
                </c:pt>
              </c:strCache>
            </c:strRef>
          </c:cat>
          <c:val>
            <c:numRef>
              <c:f>[1]データシート!$B$74:$D$74</c:f>
              <c:numCache>
                <c:formatCode>General</c:formatCode>
                <c:ptCount val="3"/>
                <c:pt idx="0">
                  <c:v>2647</c:v>
                </c:pt>
                <c:pt idx="1">
                  <c:v>3850</c:v>
                </c:pt>
                <c:pt idx="2">
                  <c:v>3669</c:v>
                </c:pt>
              </c:numCache>
            </c:numRef>
          </c:val>
          <c:extLst>
            <c:ext xmlns:c16="http://schemas.microsoft.com/office/drawing/2014/chart" uri="{C3380CC4-5D6E-409C-BE32-E72D297353CC}">
              <c16:uniqueId val="{00000002-6DD8-47CB-8644-BB8FF9FAAE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{F18474E4-B41B-40AF-B710-D17BDBE84C79}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0AC4-4641-AD06-6E2B4EDFD78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{626FBEC3-A431-4D0B-8D6F-D62B8CCC8E94}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C4-4641-AD06-6E2B4EDFD78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{01403206-0B67-477D-830F-86FD2B60895C}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C4-4641-AD06-6E2B4EDFD78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{C415C66D-4DA7-47D6-B006-A000D255FE41}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C4-4641-AD06-6E2B4EDFD78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{DABF6790-DBE3-45B0-98E3-A3D33A3F5A22}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C4-4641-AD06-6E2B4EDFD78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{C013F17C-9A98-4561-831D-30F880E5BFA1}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0AC4-4641-AD06-6E2B4EDFD78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{191578C5-0484-4A3C-97A9-6D4E7C93C190}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0AC4-4641-AD06-6E2B4EDFD787}"/>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{BF9C36A3-0614-4621-A0DF-6BC276FB3528}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0AC4-4641-AD06-6E2B4EDFD78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{9DEC3B1D-4B9D-4A1A-833B-BA71C50E8F6C}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0AC4-4641-AD06-6E2B4EDFD78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AC4-4641-AD06-6E2B4EDFD78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{496B247F-EF33-447B-A714-78D5BB21C0F6}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0AC4-4641-AD06-6E2B4EDFD78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{7E667A89-D625-4875-980E-5214BDBCE91B}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C4-4641-AD06-6E2B4EDFD78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{624FA14A-7069-4004-A248-4120AE81C01E}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C4-4641-AD06-6E2B4EDFD78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{DBE84205-FBBF-4758-8B38-7F8A97D01973}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C4-4641-AD06-6E2B4EDFD78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{F0121690-65DE-477C-8699-B9F10FAA86F4}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C4-4641-AD06-6E2B4EDFD78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{D2B5BC45-6E0F-430D-B021-79275DA9EE7E}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0AC4-4641-AD06-6E2B4EDFD78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{0D34D71D-EE83-4530-8DB2-8F744A64D7FE}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0AC4-4641-AD06-6E2B4EDFD787}"/>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{2C322190-3A8C-4CD6-8C90-DFE6EFCED36B}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0AC4-4641-AD06-6E2B4EDFD78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{2689A3C9-D528-4CD1-BE47-19A41B71757F}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0AC4-4641-AD06-6E2B4EDFD7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0AC4-4641-AD06-6E2B4EDFD787}"/>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{0BED0EC3-B9AC-4B97-9330-904C463516CD}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C2C5-405B-B201-742D9AF8883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{465E02F3-496B-4744-B8EE-251664C80C84}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C5-405B-B201-742D9AF8883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{631A194A-9B8D-467A-ACB9-58FB0D278994}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C5-405B-B201-742D9AF8883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{AC8EB375-2795-46CF-93DF-39E7D28D8C49}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C5-405B-B201-742D9AF8883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{9EEA2BA0-5130-46DC-9628-844483ECE79E}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C5-405B-B201-742D9AF8883C}"/>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{539340BA-1513-4F35-B3CB-81F514ABAD80}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C2C5-405B-B201-742D9AF8883C}"/>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{2A94E01B-4710-4DED-8084-0A45FF137BAF}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C2C5-405B-B201-742D9AF8883C}"/>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{6789D00D-6E4F-475C-B1DD-9D6C5BD436AA}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C2C5-405B-B201-742D9AF8883C}"/>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{65EEC959-22FD-4654-BFDC-9F4CC8E01642}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C2C5-405B-B201-742D9AF8883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8.1</c:v>
                </c:pt>
                <c:pt idx="16">
                  <c:v>7.8</c:v>
                </c:pt>
                <c:pt idx="24">
                  <c:v>8.3000000000000007</c:v>
                </c:pt>
                <c:pt idx="32">
                  <c:v>10</c:v>
                </c:pt>
              </c:numCache>
            </c:numRef>
          </c:xVal>
          <c:yVal>
            <c:numRef>
              <c:f>公会計指標分析・財政指標組合せ分析表!$BP$73:$DC$73</c:f>
              <c:numCache>
                <c:formatCode>#,##0.0;"▲ "#,##0.0</c:formatCode>
                <c:ptCount val="40"/>
                <c:pt idx="0">
                  <c:v>57.5</c:v>
                </c:pt>
                <c:pt idx="8">
                  <c:v>63.2</c:v>
                </c:pt>
                <c:pt idx="16">
                  <c:v>63.7</c:v>
                </c:pt>
                <c:pt idx="24">
                  <c:v>72.099999999999994</c:v>
                </c:pt>
                <c:pt idx="32">
                  <c:v>74.599999999999994</c:v>
                </c:pt>
              </c:numCache>
            </c:numRef>
          </c:yVal>
          <c:smooth val="0"/>
          <c:extLst>
            <c:ext xmlns:c16="http://schemas.microsoft.com/office/drawing/2014/chart" uri="{C3380CC4-5D6E-409C-BE32-E72D297353CC}">
              <c16:uniqueId val="{00000009-C2C5-405B-B201-742D9AF8883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{F043158C-75F4-4D88-A336-92B41C433807}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C2C5-405B-B201-742D9AF8883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{EA67A442-6032-4032-AF6F-243A7C8C6898}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C5-405B-B201-742D9AF8883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{6A4FAEA2-66D2-44EA-A4E6-2F332EA7C5FF}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C5-405B-B201-742D9AF8883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{E515697A-703C-48E7-AA70-3F5951014798}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C5-405B-B201-742D9AF8883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{430F36D8-5039-4238-8E19-CF17B55F9D55}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C5-405B-B201-742D9AF8883C}"/>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{1CEDBBCA-5B14-4EE8-9405-42DA2723D550}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C2C5-405B-B201-742D9AF8883C}"/>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{744CE6E8-17A6-492C-B41B-8F814E46F95E}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C2C5-405B-B201-742D9AF8883C}"/>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{91BD48BA-426A-4F03-8243-62E937E862A6}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C2C5-405B-B201-742D9AF8883C}"/>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{9B84F70B-CC4B-42D4-9A7E-2B1ECE4257FD}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C2C5-405B-B201-742D9AF888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9.3000000000000007</c:v>
                </c:pt>
                <c:pt idx="16">
                  <c:v>9.1999999999999993</c:v>
                </c:pt>
                <c:pt idx="24">
                  <c:v>9.1</c:v>
                </c:pt>
                <c:pt idx="32">
                  <c:v>9.1</c:v>
                </c:pt>
              </c:numCache>
            </c:numRef>
          </c:xVal>
          <c:yVal>
            <c:numRef>
              <c:f>公会計指標分析・財政指標組合せ分析表!$BP$77:$DC$77</c:f>
              <c:numCache>
                <c:formatCode>#,##0.0;"▲ "#,##0.0</c:formatCode>
                <c:ptCount val="40"/>
                <c:pt idx="0">
                  <c:v>10.199999999999999</c:v>
                </c:pt>
                <c:pt idx="8">
                  <c:v>20.2</c:v>
                </c:pt>
                <c:pt idx="16">
                  <c:v>38.5</c:v>
                </c:pt>
                <c:pt idx="24">
                  <c:v>32.799999999999997</c:v>
                </c:pt>
                <c:pt idx="32">
                  <c:v>20.9</c:v>
                </c:pt>
              </c:numCache>
            </c:numRef>
          </c:yVal>
          <c:smooth val="0"/>
          <c:extLst>
            <c:ext xmlns:c16="http://schemas.microsoft.com/office/drawing/2014/chart" uri="{C3380CC4-5D6E-409C-BE32-E72D297353CC}">
              <c16:uniqueId val="{00000013-C2C5-405B-B201-742D9AF8883C}"/>
            </c:ext>
          </c:extLst>
        </c:ser>
        <c:dLbls>
          <c:showLegendKey val="0"/>
          <c:showVal val="1"/>
          <c:showCatName val="0"/>
          <c:showSerName val="0"/>
          <c:showPercent val="0"/>
          <c:showBubbleSize val="0"/>
        </c:dLbls>
        <c:axId val="84219776"/>
        <c:axId val="84234240"/>
      </c:scatterChart>
      <c:valAx>
        <c:axId val="84219776"/>
        <c:scaling>
          <c:orientation val="minMax"/>
          <c:max val="10.199999999999999"/>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6"/>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56F33A23-4481-40CE-9B6B-72AE2AF4D543}"/>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6F8B64C5-C0E3-4B34-B86C-826555DCB1CC}"/>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917FE9D8-95D8-4FEC-8E42-B3B45ABFE063}"/>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A1CD1F4D-9B37-4AB3-94D9-ADB79C19272C}"/>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4ED2A965-D207-44F0-B9A2-33EEF0BB80AD}"/>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岡山県鏡野町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C0A4F937-6DD3-4018-8547-D35B913C1E41}"/>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992A5D8B-F1AF-437B-BAD8-57DB6E2E0AA3}"/>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AF2CA243-DA1B-4B9B-A7D4-9B166C64628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A9C78984-BB1B-49B8-B983-C35A45B53495}"/>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75B6F923-A792-442B-9318-2D6337302699}"/>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A8826CCD-2196-4EF9-A1A8-E52A8C454AF1}"/>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30C09913-0B65-4D5D-877F-415DA0DB7A69}"/>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7B2B043C-0E34-4839-BD51-20320AFEDAB9}"/>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D0FBA418-F468-47B6-BAF0-1378FDDA4C4D}"/>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A5FE1AF7-D546-4E85-904D-785919931E3B}"/>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2DA41DF2-714C-4AFA-AB0A-AFB1097A30AE}"/>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2C10DB1D-6F4F-452F-A5CD-B33A45092C53}"/>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9BF02048-7580-455F-8612-8E8D92FE0924}"/>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8FC4336D-C02A-480C-BB5B-BA3953900B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A063ABB8-8F21-4A58-BB84-D61B5944F1FE}"/>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E5C73587-7944-4EC6-B1B7-D7F8167B1C18}"/>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は、平成２１年度までに繰上償還を行うとともに、新発債の借入抑制により以降着実に減少傾向にあったが、平成２５年度から２か年計画で整備した鏡野地域情報通信施設整備事業に充当した合併特例債や</a:t>
          </a:r>
          <a:r>
            <a:rPr kumimoji="1" lang="ja-JP" altLang="en-US" sz="1100">
              <a:solidFill>
                <a:schemeClr val="dk1"/>
              </a:solidFill>
              <a:effectLst/>
              <a:latin typeface="+mn-lt"/>
              <a:ea typeface="+mn-ea"/>
              <a:cs typeface="+mn-cs"/>
            </a:rPr>
            <a:t>中央こども</a:t>
          </a:r>
          <a:r>
            <a:rPr kumimoji="1" lang="ja-JP" altLang="ja-JP" sz="1100">
              <a:solidFill>
                <a:schemeClr val="dk1"/>
              </a:solidFill>
              <a:effectLst/>
              <a:latin typeface="+mn-lt"/>
              <a:ea typeface="+mn-ea"/>
              <a:cs typeface="+mn-cs"/>
            </a:rPr>
            <a:t>園整備事業に対する過疎対策事業債などの多額の起債借入及び簡易水道・公共下水道整備事業等に係る公営企業債の償還に対する繰入額が数年間に渡り発生する見込みである。さらに、資源循環施設組合や消防組合への一部事務組合負担金の増加など財政への圧迫が懸念される。これらにより、今後実質公債比率の分子も上昇に転じ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49F42FF0-4870-4120-8231-E025AB391C59}"/>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185DECE7-5B44-4D62-9C08-6BA4C1FCF3B6}"/>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B52F45B-C157-4258-9A0F-7442DFE9BC1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E81D19D5-436C-4ED5-A186-E756F8682485}"/>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A27F612D-8BA8-423D-9FC8-C0FA4E12D7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188FE594-E41A-4B2F-A767-041D71080A62}"/>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FA7DE65F-9331-4E15-9037-ED31A673953D}"/>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75D1947A-9A19-4FC4-8596-7D52D48C5CE3}"/>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345B58F9-84D2-48C5-8C4E-A84C2CC8415E}"/>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ECA29F06-7E78-4A50-9E87-69700753521D}"/>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AC316BAC-F555-4C29-A002-076669E0CB0E}"/>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768673D0-32CA-479F-A212-0B8B58CA7F72}"/>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B0C4234C-BE06-424B-A605-75AE0E856532}"/>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FE60E585-1B39-4FCE-AE69-9AC9CE92502E}"/>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41C0AD04-2829-466D-A95B-3765DBBFBF3E}"/>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FF19FE56-25C9-4330-9A27-FF83CB147A16}"/>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757946C0-1B77-4F62-926F-21189F675ADF}"/>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E3622D4A-528B-4036-B900-76B9F8ADDE2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6F177746-7A06-40D6-BCAB-B2987C0EA541}"/>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B5448990-1D5B-486E-AED9-FC51283CE57D}"/>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40F71C2B-C807-40FF-9C25-7973C176B78D}"/>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192269F8-1515-4D51-AAB7-36B26AD321C6}"/>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ACB25D25-86D0-4544-B074-B27FE329B016}"/>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岡山県鏡野町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15980801-F547-4E4C-970E-C83D5F191AFF}"/>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A7FBFC6A-9339-4EF0-B748-FE1A5F265B08}"/>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136F4F80-220E-49EC-BFB6-3C8A30FF9585}"/>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の地方債残高は、平成２５年度からの２か年計画で整備した鏡野町地域情報通信施設整備事業等の地方債借入により増加したが、今後においては、大規模事業の終了により減少する見込みである。また、水道・公共下水道整備事業等に係る公営企業債の残高は、増加するものと考える。</a:t>
          </a:r>
          <a:endParaRPr lang="ja-JP" altLang="ja-JP" sz="1400">
            <a:effectLst/>
          </a:endParaRPr>
        </a:p>
        <a:p>
          <a:r>
            <a:rPr kumimoji="1" lang="ja-JP" altLang="ja-JP" sz="1100">
              <a:solidFill>
                <a:schemeClr val="dk1"/>
              </a:solidFill>
              <a:effectLst/>
              <a:latin typeface="+mn-lt"/>
              <a:ea typeface="+mn-ea"/>
              <a:cs typeface="+mn-cs"/>
            </a:rPr>
            <a:t>　充当可能財源の内、充当可能基金については、決算剰余金の積立てにより財政調整基金を中心に増加していたが、更新時期を迎える各公共施設の改修等の財源として、</a:t>
          </a:r>
          <a:r>
            <a:rPr kumimoji="1" lang="ja-JP" altLang="en-US" sz="1100">
              <a:solidFill>
                <a:schemeClr val="dk1"/>
              </a:solidFill>
              <a:effectLst/>
              <a:latin typeface="+mn-lt"/>
              <a:ea typeface="+mn-ea"/>
              <a:cs typeface="+mn-cs"/>
            </a:rPr>
            <a:t>計画的に</a:t>
          </a:r>
          <a:r>
            <a:rPr kumimoji="1" lang="ja-JP" altLang="ja-JP" sz="1100">
              <a:solidFill>
                <a:schemeClr val="dk1"/>
              </a:solidFill>
              <a:effectLst/>
              <a:latin typeface="+mn-lt"/>
              <a:ea typeface="+mn-ea"/>
              <a:cs typeface="+mn-cs"/>
            </a:rPr>
            <a:t>基金を積替えることとした。</a:t>
          </a:r>
          <a:endParaRPr lang="ja-JP" altLang="ja-JP" sz="1400">
            <a:effectLst/>
          </a:endParaRPr>
        </a:p>
        <a:p>
          <a:r>
            <a:rPr kumimoji="1" lang="ja-JP" altLang="ja-JP" sz="1100">
              <a:solidFill>
                <a:schemeClr val="dk1"/>
              </a:solidFill>
              <a:effectLst/>
              <a:latin typeface="+mn-lt"/>
              <a:ea typeface="+mn-ea"/>
              <a:cs typeface="+mn-cs"/>
            </a:rPr>
            <a:t>　将来負担比率は、充当可能財源は減少すると推測されるが、反面一般会計等の地方債残高も減少するので、現在と同水準で推移すると想定される。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FF4C1791-2E99-4434-A793-EF62D0D0E9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F9F7CF8B-2306-47D0-9A4A-38CA6505037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E02CCAE8-2A26-470C-8017-7638530C8FDD}"/>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E5022F4-9D9B-4254-B70D-1DA3599E3F72}"/>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52C252A0-A885-4F11-B76B-CAEEB98992B6}"/>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FD06631-AADC-4C82-AC25-86C79B150D2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2F873511-5058-47BB-B902-191C4F460E98}"/>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岡山県鏡野町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295B3DCF-D98E-423E-8B60-92B84EC05C0D}"/>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FEDAC9E-3918-472C-8183-A27C78EC7D58}"/>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68886504-652B-475B-BED1-963DEF1AEB19}"/>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F165499A-0571-4F2F-845A-64645AAA5154}"/>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財政調整基金は１．８億円、その他特定目的基金でも１．８億円減少しているが、減債基金については</a:t>
          </a:r>
          <a:r>
            <a:rPr kumimoji="1" lang="ja-JP" altLang="ja-JP" sz="1100">
              <a:solidFill>
                <a:schemeClr val="dk1"/>
              </a:solidFill>
              <a:effectLst/>
              <a:latin typeface="+mn-lt"/>
              <a:ea typeface="+mn-ea"/>
              <a:cs typeface="+mn-cs"/>
            </a:rPr>
            <a:t>地域情報通信施設整備の起債償還が始まり、今後の償還に対応するため</a:t>
          </a:r>
          <a:r>
            <a:rPr kumimoji="1" lang="ja-JP" altLang="en-US" sz="1100">
              <a:solidFill>
                <a:schemeClr val="dk1"/>
              </a:solidFill>
              <a:effectLst/>
              <a:latin typeface="+mn-lt"/>
              <a:ea typeface="+mn-ea"/>
              <a:cs typeface="+mn-cs"/>
            </a:rPr>
            <a:t>４億円</a:t>
          </a:r>
          <a:r>
            <a:rPr kumimoji="1" lang="ja-JP" altLang="ja-JP" sz="1100">
              <a:solidFill>
                <a:schemeClr val="dk1"/>
              </a:solidFill>
              <a:effectLst/>
              <a:latin typeface="+mn-lt"/>
              <a:ea typeface="+mn-ea"/>
              <a:cs typeface="+mn-cs"/>
            </a:rPr>
            <a:t>増額となった</a:t>
          </a:r>
          <a:r>
            <a:rPr kumimoji="1" lang="ja-JP" altLang="en-US" sz="1100">
              <a:solidFill>
                <a:schemeClr val="dk1"/>
              </a:solidFill>
              <a:effectLst/>
              <a:latin typeface="+mn-lt"/>
              <a:ea typeface="+mn-ea"/>
              <a:cs typeface="+mn-cs"/>
            </a:rPr>
            <a:t>ため微増</a:t>
          </a:r>
          <a:r>
            <a:rPr kumimoji="1" lang="ja-JP" altLang="ja-JP" sz="1100">
              <a:solidFill>
                <a:schemeClr val="dk1"/>
              </a:solidFill>
              <a:effectLst/>
              <a:latin typeface="+mn-lt"/>
              <a:ea typeface="+mn-ea"/>
              <a:cs typeface="+mn-cs"/>
            </a:rPr>
            <a:t>した。</a:t>
          </a:r>
          <a:endParaRPr lang="ja-JP" altLang="ja-JP" sz="1100">
            <a:effectLst/>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基金の使途の明確化を図るために、財政調整</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基金を取り崩して個々の特定目的基金に積み立てていくことを予定している。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D6B739AE-5149-4DFD-A32E-E793FA3CF06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5865952E-942B-4050-AA9F-62C7C2319CB4}"/>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856988A5-E892-4101-A101-E36D7ACADF6E}"/>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200">
            <a:effectLst/>
          </a:endParaRPr>
        </a:p>
        <a:p>
          <a:r>
            <a:rPr kumimoji="1" lang="ja-JP" altLang="ja-JP" sz="1200">
              <a:solidFill>
                <a:schemeClr val="dk1"/>
              </a:solidFill>
              <a:effectLst/>
              <a:latin typeface="+mn-lt"/>
              <a:ea typeface="+mn-ea"/>
              <a:cs typeface="+mn-cs"/>
            </a:rPr>
            <a:t>　鏡野町地域振興基金：本町における町民の連携の強化及び地域振興</a:t>
          </a:r>
          <a:endParaRPr lang="ja-JP" altLang="ja-JP" sz="1200">
            <a:effectLst/>
          </a:endParaRPr>
        </a:p>
        <a:p>
          <a:r>
            <a:rPr kumimoji="1" lang="ja-JP" altLang="ja-JP" sz="1200">
              <a:solidFill>
                <a:schemeClr val="dk1"/>
              </a:solidFill>
              <a:effectLst/>
              <a:latin typeface="+mn-lt"/>
              <a:ea typeface="+mn-ea"/>
              <a:cs typeface="+mn-cs"/>
            </a:rPr>
            <a:t>　鏡野町公共用拠点施設整備基金：鏡野町の公共用拠点施設の修繕、改修等による長命化及び新設、改築に関する事業の推進を図る</a:t>
          </a:r>
          <a:endParaRPr lang="ja-JP" altLang="ja-JP" sz="1200">
            <a:effectLst/>
          </a:endParaRPr>
        </a:p>
        <a:p>
          <a:r>
            <a:rPr kumimoji="1" lang="ja-JP" altLang="ja-JP" sz="1200">
              <a:solidFill>
                <a:schemeClr val="dk1"/>
              </a:solidFill>
              <a:effectLst/>
              <a:latin typeface="+mn-lt"/>
              <a:ea typeface="+mn-ea"/>
              <a:cs typeface="+mn-cs"/>
            </a:rPr>
            <a:t>　鏡野町かがみの創生基金：</a:t>
          </a:r>
          <a:r>
            <a:rPr kumimoji="1" lang="en-US" altLang="ja-JP" sz="1200">
              <a:solidFill>
                <a:schemeClr val="dk1"/>
              </a:solidFill>
              <a:effectLst/>
              <a:latin typeface="+mn-lt"/>
              <a:ea typeface="+mn-ea"/>
              <a:cs typeface="+mn-cs"/>
            </a:rPr>
            <a:t>21</a:t>
          </a:r>
          <a:r>
            <a:rPr kumimoji="1" lang="ja-JP" altLang="ja-JP" sz="1200">
              <a:solidFill>
                <a:schemeClr val="dk1"/>
              </a:solidFill>
              <a:effectLst/>
              <a:latin typeface="+mn-lt"/>
              <a:ea typeface="+mn-ea"/>
              <a:cs typeface="+mn-cs"/>
            </a:rPr>
            <a:t>世紀に向けて、明るく、豊かで、活力ある独創的、個性的な地域づくりを行う</a:t>
          </a:r>
          <a:endParaRPr lang="ja-JP" altLang="ja-JP" sz="1200">
            <a:effectLst/>
          </a:endParaRPr>
        </a:p>
        <a:p>
          <a:r>
            <a:rPr kumimoji="1" lang="ja-JP" altLang="ja-JP" sz="1200">
              <a:solidFill>
                <a:schemeClr val="dk1"/>
              </a:solidFill>
              <a:effectLst/>
              <a:latin typeface="+mn-lt"/>
              <a:ea typeface="+mn-ea"/>
              <a:cs typeface="+mn-cs"/>
            </a:rPr>
            <a:t>（増減理由）</a:t>
          </a:r>
          <a:endParaRPr lang="ja-JP" altLang="ja-JP" sz="1200">
            <a:effectLst/>
          </a:endParaRPr>
        </a:p>
        <a:p>
          <a:r>
            <a:rPr kumimoji="1" lang="ja-JP" altLang="ja-JP" sz="1200">
              <a:solidFill>
                <a:schemeClr val="dk1"/>
              </a:solidFill>
              <a:effectLst/>
              <a:latin typeface="+mn-lt"/>
              <a:ea typeface="+mn-ea"/>
              <a:cs typeface="+mn-cs"/>
            </a:rPr>
            <a:t>　鏡野町公共用拠点施設整備基金</a:t>
          </a:r>
          <a:r>
            <a:rPr kumimoji="1" lang="ja-JP" altLang="ja-JP" sz="1200" baseline="0">
              <a:solidFill>
                <a:schemeClr val="dk1"/>
              </a:solidFill>
              <a:effectLst/>
              <a:latin typeface="+mn-lt"/>
              <a:ea typeface="+mn-ea"/>
              <a:cs typeface="+mn-cs"/>
            </a:rPr>
            <a:t> </a:t>
          </a:r>
          <a:r>
            <a:rPr kumimoji="1" lang="ja-JP" altLang="ja-JP" sz="1200">
              <a:solidFill>
                <a:schemeClr val="dk1"/>
              </a:solidFill>
              <a:effectLst/>
              <a:latin typeface="+mn-lt"/>
              <a:ea typeface="+mn-ea"/>
              <a:cs typeface="+mn-cs"/>
            </a:rPr>
            <a:t>： 公共施設の維持補修に備えるため</a:t>
          </a:r>
          <a:r>
            <a:rPr kumimoji="1" lang="ja-JP" altLang="en-US" sz="1200">
              <a:solidFill>
                <a:schemeClr val="dk1"/>
              </a:solidFill>
              <a:effectLst/>
              <a:latin typeface="+mn-lt"/>
              <a:ea typeface="+mn-ea"/>
              <a:cs typeface="+mn-cs"/>
            </a:rPr>
            <a:t>基金を積み立てた</a:t>
          </a:r>
          <a:endParaRPr lang="ja-JP" altLang="ja-JP" sz="1200">
            <a:effectLst/>
          </a:endParaRPr>
        </a:p>
        <a:p>
          <a:r>
            <a:rPr kumimoji="1" lang="ja-JP" altLang="ja-JP" sz="1200">
              <a:solidFill>
                <a:schemeClr val="dk1"/>
              </a:solidFill>
              <a:effectLst/>
              <a:latin typeface="+mn-lt"/>
              <a:ea typeface="+mn-ea"/>
              <a:cs typeface="+mn-cs"/>
            </a:rPr>
            <a:t>　</a:t>
          </a:r>
          <a:endParaRPr lang="ja-JP" altLang="ja-JP" sz="1200">
            <a:effectLst/>
          </a:endParaRPr>
        </a:p>
        <a:p>
          <a:r>
            <a:rPr kumimoji="1" lang="ja-JP" altLang="ja-JP" sz="1200">
              <a:solidFill>
                <a:schemeClr val="dk1"/>
              </a:solidFill>
              <a:effectLst/>
              <a:latin typeface="+mn-lt"/>
              <a:ea typeface="+mn-ea"/>
              <a:cs typeface="+mn-cs"/>
            </a:rPr>
            <a:t>（今後の方針）</a:t>
          </a:r>
          <a:endParaRPr lang="ja-JP" altLang="ja-JP" sz="1200">
            <a:effectLst/>
          </a:endParaRPr>
        </a:p>
        <a:p>
          <a:r>
            <a:rPr kumimoji="1" lang="ja-JP" altLang="ja-JP" sz="1200">
              <a:solidFill>
                <a:schemeClr val="dk1"/>
              </a:solidFill>
              <a:effectLst/>
              <a:latin typeface="+mn-lt"/>
              <a:ea typeface="+mn-ea"/>
              <a:cs typeface="+mn-cs"/>
            </a:rPr>
            <a:t>　鏡野町公共用拠点施設整備基金</a:t>
          </a:r>
          <a:r>
            <a:rPr kumimoji="1" lang="ja-JP" altLang="ja-JP" sz="1200" baseline="0">
              <a:solidFill>
                <a:schemeClr val="dk1"/>
              </a:solidFill>
              <a:effectLst/>
              <a:latin typeface="+mn-lt"/>
              <a:ea typeface="+mn-ea"/>
              <a:cs typeface="+mn-cs"/>
            </a:rPr>
            <a:t> </a:t>
          </a:r>
          <a:r>
            <a:rPr kumimoji="1" lang="ja-JP" altLang="ja-JP" sz="1200">
              <a:solidFill>
                <a:schemeClr val="dk1"/>
              </a:solidFill>
              <a:effectLst/>
              <a:latin typeface="+mn-lt"/>
              <a:ea typeface="+mn-ea"/>
              <a:cs typeface="+mn-cs"/>
            </a:rPr>
            <a:t>： 鏡野町公共施設等総合整備計画により、公共建築物の更新費用がピークとなる平成３４年度までに３５億円程度を積立予定</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267BACA-17F2-416A-B363-E293F70CD0B2}"/>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950F9470-1A9A-4F71-ACD6-42E038591D91}"/>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CE26535F-A4FF-48A9-B5B0-A9B38986DC7E}"/>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増減理由）</a:t>
          </a:r>
          <a:endParaRPr lang="ja-JP" altLang="ja-JP" sz="1100">
            <a:effectLst/>
          </a:endParaRPr>
        </a:p>
        <a:p>
          <a:pPr eaLnBrk="1" fontAlgn="auto" latinLnBrk="0" hangingPunct="1"/>
          <a:r>
            <a:rPr kumimoji="1" lang="ja-JP" altLang="ja-JP" sz="1100">
              <a:solidFill>
                <a:schemeClr val="dk1"/>
              </a:solidFill>
              <a:effectLst/>
              <a:latin typeface="+mn-lt"/>
              <a:ea typeface="+mn-ea"/>
              <a:cs typeface="+mn-cs"/>
            </a:rPr>
            <a:t>　歳計剰余金から１．４億円積み立てた一方、一般財源へ充当するため「財政調整基金」を３．３億円取り崩し、充当地域情報通信施設運営事業費および航空写真撮影図化作成事業へ充当するため「鏡野町地域振興基金」を１．５億円取り崩したこと等により、基金全体として１．８億円減少した。</a:t>
          </a:r>
          <a:endParaRPr lang="ja-JP" altLang="ja-JP" sz="11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100">
            <a:effectLst/>
          </a:endParaRPr>
        </a:p>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災害への備えや地方交付税等の減少に対応するため、過去の実績等を踏まえ、４０億円程度を目途に積み立てることとしている。</a:t>
          </a:r>
          <a:endParaRPr lang="ja-JP" altLang="ja-JP" sz="11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D1CD0C9F-3C8E-4D3A-9571-5758B00D6A6D}"/>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96D03FC7-03A9-48A1-B054-78CAA1F1933C}"/>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184027-1DB0-4554-9C34-7CEFCAA2DABC}"/>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200">
            <a:effectLst/>
          </a:endParaRPr>
        </a:p>
        <a:p>
          <a:r>
            <a:rPr kumimoji="1" lang="ja-JP" altLang="ja-JP" sz="1200">
              <a:solidFill>
                <a:schemeClr val="dk1"/>
              </a:solidFill>
              <a:effectLst/>
              <a:latin typeface="+mn-lt"/>
              <a:ea typeface="+mn-ea"/>
              <a:cs typeface="+mn-cs"/>
            </a:rPr>
            <a:t>　地域情報通信施設整備の起債償還が始まり、今後の償還に対応するため増額となった。</a:t>
          </a:r>
          <a:endParaRPr lang="ja-JP" altLang="ja-JP" sz="12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200">
            <a:effectLst/>
          </a:endParaRPr>
        </a:p>
        <a:p>
          <a:r>
            <a:rPr kumimoji="1" lang="ja-JP" altLang="ja-JP" sz="1200">
              <a:solidFill>
                <a:schemeClr val="dk1"/>
              </a:solidFill>
              <a:effectLst/>
              <a:latin typeface="+mn-lt"/>
              <a:ea typeface="+mn-ea"/>
              <a:cs typeface="+mn-cs"/>
            </a:rPr>
            <a:t>　平成</a:t>
          </a:r>
          <a:r>
            <a:rPr lang="ja-JP" altLang="ja-JP" sz="1200" b="0" i="0" baseline="0">
              <a:solidFill>
                <a:schemeClr val="dk1"/>
              </a:solidFill>
              <a:effectLst/>
              <a:latin typeface="+mn-lt"/>
              <a:ea typeface="+mn-ea"/>
              <a:cs typeface="+mn-cs"/>
            </a:rPr>
            <a:t>３０年度に地方債償還のピークを迎え</a:t>
          </a:r>
          <a:r>
            <a:rPr lang="ja-JP" altLang="en-US" sz="1200" b="0" i="0" baseline="0">
              <a:solidFill>
                <a:schemeClr val="dk1"/>
              </a:solidFill>
              <a:effectLst/>
              <a:latin typeface="+mn-lt"/>
              <a:ea typeface="+mn-ea"/>
              <a:cs typeface="+mn-cs"/>
            </a:rPr>
            <a:t>たが</a:t>
          </a:r>
          <a:r>
            <a:rPr lang="ja-JP" altLang="ja-JP" sz="1200" b="0" i="0" baseline="0">
              <a:solidFill>
                <a:schemeClr val="dk1"/>
              </a:solidFill>
              <a:effectLst/>
              <a:latin typeface="+mn-lt"/>
              <a:ea typeface="+mn-ea"/>
              <a:cs typeface="+mn-cs"/>
            </a:rPr>
            <a:t>、</a:t>
          </a:r>
          <a:r>
            <a:rPr lang="ja-JP" altLang="en-US" sz="1200" b="0" i="0" baseline="0">
              <a:solidFill>
                <a:schemeClr val="dk1"/>
              </a:solidFill>
              <a:effectLst/>
              <a:latin typeface="+mn-lt"/>
              <a:ea typeface="+mn-ea"/>
              <a:cs typeface="+mn-cs"/>
            </a:rPr>
            <a:t>今後に</a:t>
          </a:r>
          <a:r>
            <a:rPr lang="ja-JP" altLang="ja-JP" sz="1200" b="0" i="0" baseline="0">
              <a:solidFill>
                <a:schemeClr val="dk1"/>
              </a:solidFill>
              <a:effectLst/>
              <a:latin typeface="+mn-lt"/>
              <a:ea typeface="+mn-ea"/>
              <a:cs typeface="+mn-cs"/>
            </a:rPr>
            <a:t>備えて毎年度計画的に積立てを行</a:t>
          </a:r>
          <a:r>
            <a:rPr lang="ja-JP" altLang="en-US" sz="1200" b="0" i="0" baseline="0">
              <a:solidFill>
                <a:schemeClr val="dk1"/>
              </a:solidFill>
              <a:effectLst/>
              <a:latin typeface="+mn-lt"/>
              <a:ea typeface="+mn-ea"/>
              <a:cs typeface="+mn-cs"/>
            </a:rPr>
            <a:t>うこととしており</a:t>
          </a:r>
          <a:r>
            <a:rPr lang="ja-JP" altLang="ja-JP" sz="1200" b="0" i="0" baseline="0">
              <a:solidFill>
                <a:schemeClr val="dk1"/>
              </a:solidFill>
              <a:effectLst/>
              <a:latin typeface="+mn-lt"/>
              <a:ea typeface="+mn-ea"/>
              <a:cs typeface="+mn-cs"/>
            </a:rPr>
            <a:t>、平成３０年度以降は減少予定</a:t>
          </a:r>
          <a:r>
            <a:rPr lang="ja-JP" altLang="en-US" sz="1200" b="0" i="0" baseline="0">
              <a:solidFill>
                <a:schemeClr val="dk1"/>
              </a:solidFill>
              <a:effectLst/>
              <a:latin typeface="+mn-lt"/>
              <a:ea typeface="+mn-ea"/>
              <a:cs typeface="+mn-cs"/>
            </a:rPr>
            <a:t>と見込んでいる。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F5942634-E89F-4763-A1A8-EB0313D008B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13,024
12,927
419.68
11,724,055
11,062,436
564,989
6,961,417
14,194,658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0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8" name="正方形/長方形 57">
          <a:extLst>
            <a:ext uri="{FF2B5EF4-FFF2-40B4-BE49-F238E27FC236}">
              <a16:creationId xmlns:a16="http://schemas.microsoft.com/office/drawing/2014/main" id="{00000000-0008-0000-0000-00003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59" name="正方形/長方形 58">
          <a:extLst>
            <a:ext uri="{FF2B5EF4-FFF2-40B4-BE49-F238E27FC236}">
              <a16:creationId xmlns:a16="http://schemas.microsoft.com/office/drawing/2014/main" id="{00000000-0008-0000-0000-00003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0" name="正方形/長方形 59">
          <a:extLst>
            <a:ext uri="{FF2B5EF4-FFF2-40B4-BE49-F238E27FC236}">
              <a16:creationId xmlns:a16="http://schemas.microsoft.com/office/drawing/2014/main" id="{00000000-0008-0000-0000-00003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1" name="テキスト ボックス 60">
          <a:extLst>
            <a:ext uri="{FF2B5EF4-FFF2-40B4-BE49-F238E27FC236}">
              <a16:creationId xmlns:a16="http://schemas.microsoft.com/office/drawing/2014/main" id="{00000000-0008-0000-0000-00003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平成２５年度から実施した情報通信施設整備事業や認定こども園の整備事業等に係る多額の借入により、</a:t>
          </a:r>
          <a:r>
            <a:rPr kumimoji="1" lang="ja-JP" altLang="en-US" sz="900">
              <a:solidFill>
                <a:schemeClr val="dk1"/>
              </a:solidFill>
              <a:effectLst/>
              <a:latin typeface="+mn-lt"/>
              <a:ea typeface="+mn-ea"/>
              <a:cs typeface="+mn-cs"/>
            </a:rPr>
            <a:t>平成２９年度の</a:t>
          </a:r>
          <a:r>
            <a:rPr lang="ja-JP" altLang="ja-JP" sz="900" b="0" i="0" baseline="0">
              <a:solidFill>
                <a:schemeClr val="dk1"/>
              </a:solidFill>
              <a:effectLst/>
              <a:latin typeface="+mn-lt"/>
              <a:ea typeface="+mn-ea"/>
              <a:cs typeface="+mn-cs"/>
            </a:rPr>
            <a:t>債務償還</a:t>
          </a:r>
          <a:r>
            <a:rPr lang="ja-JP" altLang="en-US" sz="900" b="0" i="0" baseline="0">
              <a:solidFill>
                <a:schemeClr val="dk1"/>
              </a:solidFill>
              <a:effectLst/>
              <a:latin typeface="+mn-lt"/>
              <a:ea typeface="+mn-ea"/>
              <a:cs typeface="+mn-cs"/>
            </a:rPr>
            <a:t>比率</a:t>
          </a:r>
          <a:r>
            <a:rPr lang="ja-JP" altLang="ja-JP" sz="900" b="0" i="0" baseline="0">
              <a:solidFill>
                <a:schemeClr val="dk1"/>
              </a:solidFill>
              <a:effectLst/>
              <a:latin typeface="+mn-lt"/>
              <a:ea typeface="+mn-ea"/>
              <a:cs typeface="+mn-cs"/>
            </a:rPr>
            <a:t>は類似団体</a:t>
          </a:r>
          <a:r>
            <a:rPr lang="ja-JP" altLang="en-US" sz="900" b="0" i="0" baseline="0">
              <a:solidFill>
                <a:schemeClr val="dk1"/>
              </a:solidFill>
              <a:effectLst/>
              <a:latin typeface="+mn-lt"/>
              <a:ea typeface="+mn-ea"/>
              <a:cs typeface="+mn-cs"/>
            </a:rPr>
            <a:t>を上回っていたが、平成３０年度は同水準となっており</a:t>
          </a:r>
          <a:r>
            <a:rPr lang="ja-JP" altLang="ja-JP" sz="900" b="0" i="0" baseline="0">
              <a:solidFill>
                <a:schemeClr val="dk1"/>
              </a:solidFill>
              <a:effectLst/>
              <a:latin typeface="+mn-lt"/>
              <a:ea typeface="+mn-ea"/>
              <a:cs typeface="+mn-cs"/>
            </a:rPr>
            <a:t>、岡山県や全国</a:t>
          </a:r>
          <a:r>
            <a:rPr lang="ja-JP" altLang="en-US" sz="900" b="0" i="0" baseline="0">
              <a:solidFill>
                <a:schemeClr val="dk1"/>
              </a:solidFill>
              <a:effectLst/>
              <a:latin typeface="+mn-lt"/>
              <a:ea typeface="+mn-ea"/>
              <a:cs typeface="+mn-cs"/>
            </a:rPr>
            <a:t>と比較すると下回って</a:t>
          </a:r>
          <a:r>
            <a:rPr lang="ja-JP" altLang="ja-JP" sz="900" b="0" i="0" baseline="0">
              <a:solidFill>
                <a:schemeClr val="dk1"/>
              </a:solidFill>
              <a:effectLst/>
              <a:latin typeface="+mn-lt"/>
              <a:ea typeface="+mn-ea"/>
              <a:cs typeface="+mn-cs"/>
            </a:rPr>
            <a:t>いる。</a:t>
          </a:r>
          <a:endParaRPr lang="ja-JP" altLang="ja-JP" sz="900">
            <a:effectLst/>
          </a:endParaRPr>
        </a:p>
        <a:p>
          <a:r>
            <a:rPr lang="ja-JP" altLang="ja-JP" sz="900" b="0" i="0" baseline="0">
              <a:solidFill>
                <a:schemeClr val="dk1"/>
              </a:solidFill>
              <a:effectLst/>
              <a:latin typeface="+mn-lt"/>
              <a:ea typeface="+mn-ea"/>
              <a:cs typeface="+mn-cs"/>
            </a:rPr>
            <a:t>　主な要因としては、再任用制度による人件費の削減や、計画的な地方債の借入によるものと思われる。</a:t>
          </a:r>
          <a:endParaRPr lang="ja-JP" altLang="ja-JP" sz="900">
            <a:effectLst/>
          </a:endParaRPr>
        </a:p>
        <a:p>
          <a:r>
            <a:rPr lang="ja-JP" altLang="ja-JP" sz="900" b="0" i="0" baseline="0">
              <a:solidFill>
                <a:schemeClr val="dk1"/>
              </a:solidFill>
              <a:effectLst/>
              <a:latin typeface="+mn-lt"/>
              <a:ea typeface="+mn-ea"/>
              <a:cs typeface="+mn-cs"/>
            </a:rPr>
            <a:t>　今後も人口減による歳入の減少が見込まれるため、引き続き計画的な借り入れに取り組んでいく。</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6" name="債務償還比率グラフ枠">
          <a:extLst>
            <a:ext uri="{FF2B5EF4-FFF2-40B4-BE49-F238E27FC236}">
              <a16:creationId xmlns:a16="http://schemas.microsoft.com/office/drawing/2014/main" id="{00000000-0008-0000-0000-00004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125060</xdr:rowOff>
    </xdr:from>
    <xdr:to>
      <xdr:col>76</xdr:col>
      <xdr:colOff>21589</xdr:colOff>
      <xdr:row>34</xdr:row>
      <xdr:rowOff>151342</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14793595" y="5525735"/>
          <a:ext cx="1269" cy="1226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78" name="債務償還比率最小値テキスト">
          <a:extLst>
            <a:ext uri="{FF2B5EF4-FFF2-40B4-BE49-F238E27FC236}">
              <a16:creationId xmlns:a16="http://schemas.microsoft.com/office/drawing/2014/main" id="{00000000-0008-0000-0000-00004E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71737</xdr:rowOff>
    </xdr:from>
    <xdr:ext cx="560923" cy="259045"/>
    <xdr:sp macro="" textlink="">
      <xdr:nvSpPr>
        <xdr:cNvPr id="80" name="債務償還比率最大値テキスト">
          <a:extLst>
            <a:ext uri="{FF2B5EF4-FFF2-40B4-BE49-F238E27FC236}">
              <a16:creationId xmlns:a16="http://schemas.microsoft.com/office/drawing/2014/main" id="{00000000-0008-0000-0000-000050000000}"/>
            </a:ext>
          </a:extLst>
        </xdr:cNvPr>
        <xdr:cNvSpPr txBox="1"/>
      </xdr:nvSpPr>
      <xdr:spPr>
        <a:xfrm>
          <a:off x="14846300" y="53009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125060</xdr:rowOff>
    </xdr:from>
    <xdr:to>
      <xdr:col>76</xdr:col>
      <xdr:colOff>111125</xdr:colOff>
      <xdr:row>27</xdr:row>
      <xdr:rowOff>125060</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14706600" y="5525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141657</xdr:rowOff>
    </xdr:from>
    <xdr:ext cx="469744" cy="259045"/>
    <xdr:sp macro="" textlink="">
      <xdr:nvSpPr>
        <xdr:cNvPr id="82" name="債務償還比率平均値テキスト">
          <a:extLst>
            <a:ext uri="{FF2B5EF4-FFF2-40B4-BE49-F238E27FC236}">
              <a16:creationId xmlns:a16="http://schemas.microsoft.com/office/drawing/2014/main" id="{00000000-0008-0000-0000-000052000000}"/>
            </a:ext>
          </a:extLst>
        </xdr:cNvPr>
        <xdr:cNvSpPr txBox="1"/>
      </xdr:nvSpPr>
      <xdr:spPr>
        <a:xfrm>
          <a:off x="14846300" y="6056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163230</xdr:rowOff>
    </xdr:from>
    <xdr:to>
      <xdr:col>76</xdr:col>
      <xdr:colOff>73025</xdr:colOff>
      <xdr:row>31</xdr:row>
      <xdr:rowOff>93380</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4744700" y="60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144519</xdr:rowOff>
    </xdr:from>
    <xdr:to>
      <xdr:col>72</xdr:col>
      <xdr:colOff>123825</xdr:colOff>
      <xdr:row>31</xdr:row>
      <xdr:rowOff>74669</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14033500" y="605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115852</xdr:rowOff>
    </xdr:from>
    <xdr:to>
      <xdr:col>76</xdr:col>
      <xdr:colOff>73025</xdr:colOff>
      <xdr:row>31</xdr:row>
      <xdr:rowOff>46002</xdr:rowOff>
    </xdr:to>
    <xdr:sp macro="" textlink="">
      <xdr:nvSpPr>
        <xdr:cNvPr id="90" name="楕円 89">
          <a:extLst>
            <a:ext uri="{FF2B5EF4-FFF2-40B4-BE49-F238E27FC236}">
              <a16:creationId xmlns:a16="http://schemas.microsoft.com/office/drawing/2014/main" id="{00000000-0008-0000-0000-00005A000000}"/>
            </a:ext>
          </a:extLst>
        </xdr:cNvPr>
        <xdr:cNvSpPr/>
      </xdr:nvSpPr>
      <xdr:spPr>
        <a:xfrm>
          <a:off x="14744700" y="603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138729</xdr:rowOff>
    </xdr:from>
    <xdr:ext cx="469744" cy="259045"/>
    <xdr:sp macro="" textlink="">
      <xdr:nvSpPr>
        <xdr:cNvPr id="91" name="債務償還比率該当値テキスト">
          <a:extLst>
            <a:ext uri="{FF2B5EF4-FFF2-40B4-BE49-F238E27FC236}">
              <a16:creationId xmlns:a16="http://schemas.microsoft.com/office/drawing/2014/main" id="{00000000-0008-0000-0000-00005B000000}"/>
            </a:ext>
          </a:extLst>
        </xdr:cNvPr>
        <xdr:cNvSpPr txBox="1"/>
      </xdr:nvSpPr>
      <xdr:spPr>
        <a:xfrm>
          <a:off x="14846300" y="588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56720</xdr:rowOff>
    </xdr:from>
    <xdr:to>
      <xdr:col>72</xdr:col>
      <xdr:colOff>123825</xdr:colOff>
      <xdr:row>30</xdr:row>
      <xdr:rowOff>158320</xdr:rowOff>
    </xdr:to>
    <xdr:sp macro="" textlink="">
      <xdr:nvSpPr>
        <xdr:cNvPr id="92" name="楕円 91">
          <a:extLst>
            <a:ext uri="{FF2B5EF4-FFF2-40B4-BE49-F238E27FC236}">
              <a16:creationId xmlns:a16="http://schemas.microsoft.com/office/drawing/2014/main" id="{00000000-0008-0000-0000-00005C000000}"/>
            </a:ext>
          </a:extLst>
        </xdr:cNvPr>
        <xdr:cNvSpPr/>
      </xdr:nvSpPr>
      <xdr:spPr>
        <a:xfrm>
          <a:off x="14033500" y="597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107520</xdr:rowOff>
    </xdr:from>
    <xdr:to>
      <xdr:col>76</xdr:col>
      <xdr:colOff>22225</xdr:colOff>
      <xdr:row>30</xdr:row>
      <xdr:rowOff>166652</xdr:rowOff>
    </xdr:to>
    <xdr:cxnSp macro="">
      <xdr:nvCxnSpPr>
        <xdr:cNvPr id="93" name="直線コネクタ 92">
          <a:extLst>
            <a:ext uri="{FF2B5EF4-FFF2-40B4-BE49-F238E27FC236}">
              <a16:creationId xmlns:a16="http://schemas.microsoft.com/office/drawing/2014/main" id="{00000000-0008-0000-0000-00005D000000}"/>
            </a:ext>
          </a:extLst>
        </xdr:cNvPr>
        <xdr:cNvCxnSpPr/>
      </xdr:nvCxnSpPr>
      <xdr:spPr>
        <a:xfrm>
          <a:off x="14084300" y="6022545"/>
          <a:ext cx="711200" cy="5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65796</xdr:rowOff>
    </xdr:from>
    <xdr:ext cx="469744" cy="259045"/>
    <xdr:sp macro="" textlink="">
      <xdr:nvSpPr>
        <xdr:cNvPr id="94" name="n_1aveValue債務償還比率">
          <a:extLst>
            <a:ext uri="{FF2B5EF4-FFF2-40B4-BE49-F238E27FC236}">
              <a16:creationId xmlns:a16="http://schemas.microsoft.com/office/drawing/2014/main" id="{00000000-0008-0000-0000-00005E000000}"/>
            </a:ext>
          </a:extLst>
        </xdr:cNvPr>
        <xdr:cNvSpPr txBox="1"/>
      </xdr:nvSpPr>
      <xdr:spPr>
        <a:xfrm>
          <a:off x="13836727" y="61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3397</xdr:rowOff>
    </xdr:from>
    <xdr:ext cx="469744" cy="259045"/>
    <xdr:sp macro="" textlink="">
      <xdr:nvSpPr>
        <xdr:cNvPr id="95" name="n_1mainValue債務償還比率">
          <a:extLst>
            <a:ext uri="{FF2B5EF4-FFF2-40B4-BE49-F238E27FC236}">
              <a16:creationId xmlns:a16="http://schemas.microsoft.com/office/drawing/2014/main" id="{00000000-0008-0000-0000-00005F000000}"/>
            </a:ext>
          </a:extLst>
        </xdr:cNvPr>
        <xdr:cNvSpPr txBox="1"/>
      </xdr:nvSpPr>
      <xdr:spPr>
        <a:xfrm>
          <a:off x="13836727" y="574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0" name="テキスト ボックス 99">
          <a:extLst>
            <a:ext uri="{FF2B5EF4-FFF2-40B4-BE49-F238E27FC236}">
              <a16:creationId xmlns:a16="http://schemas.microsoft.com/office/drawing/2014/main" id="{00000000-0008-0000-0000-000064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1" name="テキスト ボックス 100">
          <a:extLst>
            <a:ext uri="{FF2B5EF4-FFF2-40B4-BE49-F238E27FC236}">
              <a16:creationId xmlns:a16="http://schemas.microsoft.com/office/drawing/2014/main" id="{00000000-0008-0000-0000-000065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13,024
12,927
419.68
11,724,055
11,062,436
564,989
6,961,417
14,194,658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00000000-0008-0000-0100-000012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00000000-0008-0000-0100-000013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00000000-0008-0000-0100-000014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a:extLst>
            <a:ext uri="{FF2B5EF4-FFF2-40B4-BE49-F238E27FC236}">
              <a16:creationId xmlns:a16="http://schemas.microsoft.com/office/drawing/2014/main" id="{00000000-0008-0000-0100-00001600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a:extLst>
            <a:ext uri="{FF2B5EF4-FFF2-40B4-BE49-F238E27FC236}">
              <a16:creationId xmlns:a16="http://schemas.microsoft.com/office/drawing/2014/main" id="{00000000-0008-0000-0100-000017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a:extLst>
            <a:ext uri="{FF2B5EF4-FFF2-40B4-BE49-F238E27FC236}">
              <a16:creationId xmlns:a16="http://schemas.microsoft.com/office/drawing/2014/main" id="{00000000-0008-0000-0100-00001800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13,024
12,927
419.68
11,724,055
11,062,436
564,989
6,961,417
14,194,658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00000000-0008-0000-0200-000012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00000000-0008-0000-0200-000013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00000000-0008-0000-0200-000014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a:extLst>
            <a:ext uri="{FF2B5EF4-FFF2-40B4-BE49-F238E27FC236}">
              <a16:creationId xmlns:a16="http://schemas.microsoft.com/office/drawing/2014/main" id="{00000000-0008-0000-0200-00001600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a:extLst>
            <a:ext uri="{FF2B5EF4-FFF2-40B4-BE49-F238E27FC236}">
              <a16:creationId xmlns:a16="http://schemas.microsoft.com/office/drawing/2014/main" id="{00000000-0008-0000-0200-000017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a:extLst>
            <a:ext uri="{FF2B5EF4-FFF2-40B4-BE49-F238E27FC236}">
              <a16:creationId xmlns:a16="http://schemas.microsoft.com/office/drawing/2014/main" id="{00000000-0008-0000-0200-00001800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7627698-6CDD-48E6-99AE-316E2729122F}"/>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5B950A94-3A88-4AAD-9E03-150FD5034B79}"/>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38EB2452-373B-40A0-9BBD-A39373817EBF}"/>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847DFFD8-0224-4906-81C0-50C186047214}"/>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5545B74D-E2D7-427E-A4E4-A0A1FA29EE9E}"/>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EB2E0CF0-4652-4A60-AEA3-EF375E780DAE}"/>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EC29308-76F0-419E-BEF5-F5A21052281B}"/>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DAEF0B14-B69E-4B47-9CE9-1C85F8553047}"/>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C9D56DD1-B265-49EF-9AC5-E2760A576E7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537157DC-BE3B-47FA-918E-3F1080B1C0BB}"/>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13,024
12,927
419.68
11,724,055
11,062,436
564,989
6,961,417
14,194,658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5BA4820A-037F-42A0-A4EF-FE45482D73A2}"/>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13A72ABD-4E74-4153-84D9-22C4087F7518}"/>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589B9EA1-5D9E-4816-811C-9E68744DF465}"/>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471BBA54-26FA-4C8A-8BE9-00EDFAB24A82}"/>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B1020845-37EE-4E27-9E90-14717EADCB42}"/>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A1D52233-683F-4363-B2ED-1CC4722AA212}"/>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2090FEE7-7E56-4588-A299-50FECE1A6CB9}"/>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8117EC2C-4D43-4AA6-B9EF-5407B6150BDE}"/>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3792D07C-06C7-4970-9849-4695CF082AE2}"/>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18C3C8CC-4C2C-4F7C-A0E9-4AEBD4E7002E}"/>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24DA3A9-CD95-4C9D-9DE4-17B24D823E44}"/>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FB4448DE-55DF-4543-BEB6-752D7F5CA582}"/>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AB0F5C93-84D0-4E8D-A341-D9310754AAB7}"/>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5AEBD928-F54F-4FB3-A158-05D65F54D066}"/>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FA8C74-16C8-427E-87D9-CFCDCD171CA3}"/>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99FB8EBE-77A8-4A7F-9FE6-D8C44324119C}"/>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65B540FA-70FA-415D-A009-2724B87387C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48A448A1-18B8-435E-9AE4-3171BF6E8132}"/>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1B43AEDE-418F-4DE9-87C0-43DF555DF5C1}"/>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3408F03C-E159-43EB-A47C-1F9347BD8358}"/>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A90397CF-276D-43D2-A02C-017BD4A2DC1F}"/>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C618AF6F-1F88-4AB8-ACFE-75BE671A2CC2}"/>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F46AED79-1348-489A-A6E4-248718E07414}"/>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E13B1EB7-9793-4792-93E7-71B36870A546}"/>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E7BAD2B7-0D2B-4B8A-978C-62DC470267DD}"/>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A0D1E495-0A68-45EE-B6FB-6EBFEBA14A5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81E20B79-FFF3-445F-8924-AF5C11DC36AC}"/>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39C304B8-B5AE-495C-9391-DC0478BBBC01}"/>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84BFB58A-A8E2-43F3-8A88-F3AA24ABE762}"/>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CFD3777F-8480-470A-B8B3-489F86FAE9A5}"/>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C49C1BB5-44B0-4F6D-B483-364E43486609}"/>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B6BE1604-70FB-4928-A27F-0AA4858897C1}"/>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78404078-41E1-4BFD-9E7B-01FA204E9EE6}"/>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14A5060D-DB23-4E2D-996B-6F6B33414F8A}"/>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FB3E77BD-FA22-49EF-B92E-5F5DD235DD03}"/>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75957B6B-7543-41E3-AE9E-EC0E17CB6E19}"/>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973B6427-1B4A-4620-975A-ACEE458EF1CA}"/>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人口の減少と急速な高齢化に加え、町内に基盤となる産業が乏しいことから、税収等の大きな伸びは期待できず、財政基盤が弱く財政力指数は低い水準で推移している。</a:t>
          </a:r>
          <a:endParaRPr lang="ja-JP" altLang="ja-JP" sz="1400">
            <a:effectLst/>
          </a:endParaRPr>
        </a:p>
        <a:p>
          <a:r>
            <a:rPr kumimoji="1" lang="ja-JP" altLang="ja-JP" sz="1100">
              <a:solidFill>
                <a:schemeClr val="dk1"/>
              </a:solidFill>
              <a:effectLst/>
              <a:latin typeface="+mn-lt"/>
              <a:ea typeface="+mn-ea"/>
              <a:cs typeface="+mn-cs"/>
            </a:rPr>
            <a:t> 　今後、税等の収納率向上と定員管理・給与の適正化等歳出の抑制に取組み、財政の健全化と財政基盤の強化に努める。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D3EFFF6-AC6B-43DB-8E56-7061D8702E57}"/>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F56C72AA-D4FA-414D-982D-DE82F6F04A8E}"/>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F2CAA74B-BF18-4298-A3A3-9CF204DF346E}"/>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D31566EF-ED4B-4689-8539-83BE4E53457F}"/>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4F312505-52F3-403F-AC99-06613E928B8F}"/>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9C43B1D6-012E-479C-A5A7-3E0B126114EF}"/>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70C308B7-FA5E-4054-817C-9545F6E1B857}"/>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D194287F-098D-437A-B950-C2F1905D91DD}"/>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AFA6CA87-1CF9-4630-9B2C-0D746A363FFB}"/>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4812C323-9CF8-4D21-816B-944E87416683}"/>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CB96356E-B05B-40CD-81D8-A82C8C618D68}"/>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E5D4FB39-BFDB-42BA-99DE-C918FD920566}"/>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E0D27A59-D340-4EA3-BF73-0052AAC1D7C6}"/>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9BF97821-F736-4CB5-B8CD-7AD7F5D618ED}"/>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46143</xdr:rowOff>
    </xdr:from>
    <xdr:to>
      <xdr:col>23</xdr:col>
      <xdr:colOff>133350</xdr:colOff>
      <xdr:row>44</xdr:row>
      <xdr:rowOff>92710</xdr:rowOff>
    </xdr:to>
    <xdr:cxnSp macro="">
      <xdr:nvCxnSpPr>
        <xdr:cNvPr id="63" name="直線コネクタ 62">
          <a:extLst>
            <a:ext uri="{FF2B5EF4-FFF2-40B4-BE49-F238E27FC236}">
              <a16:creationId xmlns:a16="http://schemas.microsoft.com/office/drawing/2014/main" id="{B848B2AA-B53A-4180-BDDB-D6D2E8782E37}"/>
            </a:ext>
          </a:extLst>
        </xdr:cNvPr>
        <xdr:cNvCxnSpPr/>
      </xdr:nvCxnSpPr>
      <xdr:spPr>
        <a:xfrm flipV="1">
          <a:off x="4953000" y="638979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64787</xdr:rowOff>
    </xdr:from>
    <xdr:ext cx="762000" cy="259045"/>
    <xdr:sp macro="" textlink="">
      <xdr:nvSpPr>
        <xdr:cNvPr id="64" name="財政力最小値テキスト">
          <a:extLst>
            <a:ext uri="{FF2B5EF4-FFF2-40B4-BE49-F238E27FC236}">
              <a16:creationId xmlns:a16="http://schemas.microsoft.com/office/drawing/2014/main" id="{B22DC4C0-9642-4BB0-B097-2F0D5C17DD0B}"/>
            </a:ext>
          </a:extLst>
        </xdr:cNvPr>
        <xdr:cNvSpPr txBox="1"/>
      </xdr:nvSpPr>
      <xdr:spPr>
        <a:xfrm>
          <a:off x="5041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92710</xdr:rowOff>
    </xdr:from>
    <xdr:to>
      <xdr:col>24</xdr:col>
      <xdr:colOff>12700</xdr:colOff>
      <xdr:row>44</xdr:row>
      <xdr:rowOff>92710</xdr:rowOff>
    </xdr:to>
    <xdr:cxnSp macro="">
      <xdr:nvCxnSpPr>
        <xdr:cNvPr id="65" name="直線コネクタ 64">
          <a:extLst>
            <a:ext uri="{FF2B5EF4-FFF2-40B4-BE49-F238E27FC236}">
              <a16:creationId xmlns:a16="http://schemas.microsoft.com/office/drawing/2014/main" id="{1034C8B7-41DD-450D-945B-B78FE6B5AD18}"/>
            </a:ext>
          </a:extLst>
        </xdr:cNvPr>
        <xdr:cNvCxnSpPr/>
      </xdr:nvCxnSpPr>
      <xdr:spPr>
        <a:xfrm>
          <a:off x="4864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132520</xdr:rowOff>
    </xdr:from>
    <xdr:ext cx="762000" cy="259045"/>
    <xdr:sp macro="" textlink="">
      <xdr:nvSpPr>
        <xdr:cNvPr id="66" name="財政力最大値テキスト">
          <a:extLst>
            <a:ext uri="{FF2B5EF4-FFF2-40B4-BE49-F238E27FC236}">
              <a16:creationId xmlns:a16="http://schemas.microsoft.com/office/drawing/2014/main" id="{A7B5364A-221F-491F-A4B1-D408729D83C3}"/>
            </a:ext>
          </a:extLst>
        </xdr:cNvPr>
        <xdr:cNvSpPr txBox="1"/>
      </xdr:nvSpPr>
      <xdr:spPr>
        <a:xfrm>
          <a:off x="5041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46143</xdr:rowOff>
    </xdr:from>
    <xdr:to>
      <xdr:col>24</xdr:col>
      <xdr:colOff>12700</xdr:colOff>
      <xdr:row>37</xdr:row>
      <xdr:rowOff>46143</xdr:rowOff>
    </xdr:to>
    <xdr:cxnSp macro="">
      <xdr:nvCxnSpPr>
        <xdr:cNvPr id="67" name="直線コネクタ 66">
          <a:extLst>
            <a:ext uri="{FF2B5EF4-FFF2-40B4-BE49-F238E27FC236}">
              <a16:creationId xmlns:a16="http://schemas.microsoft.com/office/drawing/2014/main" id="{EC5152D6-C6F5-4EA4-AC6C-A2F958DB439A}"/>
            </a:ext>
          </a:extLst>
        </xdr:cNvPr>
        <xdr:cNvCxnSpPr/>
      </xdr:nvCxnSpPr>
      <xdr:spPr>
        <a:xfrm>
          <a:off x="4864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159596</xdr:rowOff>
    </xdr:from>
    <xdr:to>
      <xdr:col>23</xdr:col>
      <xdr:colOff>133350</xdr:colOff>
      <xdr:row>43</xdr:row>
      <xdr:rowOff>159596</xdr:rowOff>
    </xdr:to>
    <xdr:cxnSp macro="">
      <xdr:nvCxnSpPr>
        <xdr:cNvPr id="68" name="直線コネクタ 67">
          <a:extLst>
            <a:ext uri="{FF2B5EF4-FFF2-40B4-BE49-F238E27FC236}">
              <a16:creationId xmlns:a16="http://schemas.microsoft.com/office/drawing/2014/main" id="{E1217BD6-6742-44A9-BBC1-9C0FD3AA9404}"/>
            </a:ext>
          </a:extLst>
        </xdr:cNvPr>
        <xdr:cNvCxnSpPr/>
      </xdr:nvCxnSpPr>
      <xdr:spPr>
        <a:xfrm>
          <a:off x="4114800" y="75319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DBB44DA6-59E3-49C8-9BF4-219FB22E2839}"/>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C1F4CBB9-8435-4FF9-A299-2932F82A381F}"/>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159596</xdr:rowOff>
    </xdr:to>
    <xdr:cxnSp macro="">
      <xdr:nvCxnSpPr>
        <xdr:cNvPr id="71" name="直線コネクタ 70">
          <a:extLst>
            <a:ext uri="{FF2B5EF4-FFF2-40B4-BE49-F238E27FC236}">
              <a16:creationId xmlns:a16="http://schemas.microsoft.com/office/drawing/2014/main" id="{CAD3D0C6-D404-455F-A0F2-8A2AC0CB81E1}"/>
            </a:ext>
          </a:extLst>
        </xdr:cNvPr>
        <xdr:cNvCxnSpPr/>
      </xdr:nvCxnSpPr>
      <xdr:spPr>
        <a:xfrm>
          <a:off x="3225800" y="75078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a:extLst>
            <a:ext uri="{FF2B5EF4-FFF2-40B4-BE49-F238E27FC236}">
              <a16:creationId xmlns:a16="http://schemas.microsoft.com/office/drawing/2014/main" id="{F2CCFDED-032F-4F6B-A2CE-3244BDCB2352}"/>
            </a:ext>
          </a:extLst>
        </xdr:cNvPr>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a:extLst>
            <a:ext uri="{FF2B5EF4-FFF2-40B4-BE49-F238E27FC236}">
              <a16:creationId xmlns:a16="http://schemas.microsoft.com/office/drawing/2014/main" id="{902F5AD2-5971-47A8-B1B4-CCA49D74D4C5}"/>
            </a:ext>
          </a:extLst>
        </xdr:cNvPr>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60A5FF06-456F-4F76-8C82-DD38844A2B14}"/>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167640</xdr:rowOff>
    </xdr:from>
    <xdr:to>
      <xdr:col>15</xdr:col>
      <xdr:colOff>133350</xdr:colOff>
      <xdr:row>43</xdr:row>
      <xdr:rowOff>97790</xdr:rowOff>
    </xdr:to>
    <xdr:sp macro="" textlink="">
      <xdr:nvSpPr>
        <xdr:cNvPr id="75" name="フローチャート: 判断 74">
          <a:extLst>
            <a:ext uri="{FF2B5EF4-FFF2-40B4-BE49-F238E27FC236}">
              <a16:creationId xmlns:a16="http://schemas.microsoft.com/office/drawing/2014/main" id="{1A8F4E73-A00D-473B-99C4-D1FD46F38D42}"/>
            </a:ext>
          </a:extLst>
        </xdr:cNvPr>
        <xdr:cNvSpPr/>
      </xdr:nvSpPr>
      <xdr:spPr>
        <a:xfrm>
          <a:off x="3175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107967</xdr:rowOff>
    </xdr:from>
    <xdr:ext cx="762000" cy="259045"/>
    <xdr:sp macro="" textlink="">
      <xdr:nvSpPr>
        <xdr:cNvPr id="76" name="テキスト ボックス 75">
          <a:extLst>
            <a:ext uri="{FF2B5EF4-FFF2-40B4-BE49-F238E27FC236}">
              <a16:creationId xmlns:a16="http://schemas.microsoft.com/office/drawing/2014/main" id="{74103930-E366-422A-AE4E-FE03AECA88FD}"/>
            </a:ext>
          </a:extLst>
        </xdr:cNvPr>
        <xdr:cNvSpPr txBox="1"/>
      </xdr:nvSpPr>
      <xdr:spPr>
        <a:xfrm>
          <a:off x="2844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119380</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764532C0-3062-46FD-94E0-129F899027CD}"/>
            </a:ext>
          </a:extLst>
        </xdr:cNvPr>
        <xdr:cNvCxnSpPr/>
      </xdr:nvCxnSpPr>
      <xdr:spPr>
        <a:xfrm>
          <a:off x="1447800" y="74917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a:extLst>
            <a:ext uri="{FF2B5EF4-FFF2-40B4-BE49-F238E27FC236}">
              <a16:creationId xmlns:a16="http://schemas.microsoft.com/office/drawing/2014/main" id="{85AA955E-869F-446A-B2F3-1E320AA7FE19}"/>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a:extLst>
            <a:ext uri="{FF2B5EF4-FFF2-40B4-BE49-F238E27FC236}">
              <a16:creationId xmlns:a16="http://schemas.microsoft.com/office/drawing/2014/main" id="{BAA282CC-DB17-4383-B92A-134E870061AD}"/>
            </a:ext>
          </a:extLst>
        </xdr:cNvPr>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82A15FCF-5626-482E-AE03-1F4E929E16C5}"/>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C0458145-0E64-40B6-9C70-199C6F98E984}"/>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6F7F3C19-E009-4166-B908-A3B73BA1380E}"/>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33153F0F-D58E-4340-B3DF-06BF6F605569}"/>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D629399D-2765-4E58-AE8D-119E1624D144}"/>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13D5DB1D-8364-44E1-98D0-A8644946DFB1}"/>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D617AAA8-AE60-4D97-9267-F26DC9913E56}"/>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108796</xdr:rowOff>
    </xdr:from>
    <xdr:to>
      <xdr:col>23</xdr:col>
      <xdr:colOff>184150</xdr:colOff>
      <xdr:row>44</xdr:row>
      <xdr:rowOff>38946</xdr:rowOff>
    </xdr:to>
    <xdr:sp macro="" textlink="">
      <xdr:nvSpPr>
        <xdr:cNvPr id="87" name="楕円 86">
          <a:extLst>
            <a:ext uri="{FF2B5EF4-FFF2-40B4-BE49-F238E27FC236}">
              <a16:creationId xmlns:a16="http://schemas.microsoft.com/office/drawing/2014/main" id="{3DA868E7-1776-40B9-8E51-9768A46F7F84}"/>
            </a:ext>
          </a:extLst>
        </xdr:cNvPr>
        <xdr:cNvSpPr/>
      </xdr:nvSpPr>
      <xdr:spPr>
        <a:xfrm>
          <a:off x="49022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4673</xdr:rowOff>
    </xdr:from>
    <xdr:ext cx="762000" cy="259045"/>
    <xdr:sp macro="" textlink="">
      <xdr:nvSpPr>
        <xdr:cNvPr id="88" name="財政力該当値テキスト">
          <a:extLst>
            <a:ext uri="{FF2B5EF4-FFF2-40B4-BE49-F238E27FC236}">
              <a16:creationId xmlns:a16="http://schemas.microsoft.com/office/drawing/2014/main" id="{5B3A691D-56C7-41E3-9D12-7B8A0A54EC2D}"/>
            </a:ext>
          </a:extLst>
        </xdr:cNvPr>
        <xdr:cNvSpPr txBox="1"/>
      </xdr:nvSpPr>
      <xdr:spPr>
        <a:xfrm>
          <a:off x="5041900" y="7377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108796</xdr:rowOff>
    </xdr:from>
    <xdr:to>
      <xdr:col>19</xdr:col>
      <xdr:colOff>184150</xdr:colOff>
      <xdr:row>44</xdr:row>
      <xdr:rowOff>38946</xdr:rowOff>
    </xdr:to>
    <xdr:sp macro="" textlink="">
      <xdr:nvSpPr>
        <xdr:cNvPr id="89" name="楕円 88">
          <a:extLst>
            <a:ext uri="{FF2B5EF4-FFF2-40B4-BE49-F238E27FC236}">
              <a16:creationId xmlns:a16="http://schemas.microsoft.com/office/drawing/2014/main" id="{2E7C52F7-28AC-4197-963C-A211FE6BEE84}"/>
            </a:ext>
          </a:extLst>
        </xdr:cNvPr>
        <xdr:cNvSpPr/>
      </xdr:nvSpPr>
      <xdr:spPr>
        <a:xfrm>
          <a:off x="4064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23723</xdr:rowOff>
    </xdr:from>
    <xdr:ext cx="736600" cy="259045"/>
    <xdr:sp macro="" textlink="">
      <xdr:nvSpPr>
        <xdr:cNvPr id="90" name="テキスト ボックス 89">
          <a:extLst>
            <a:ext uri="{FF2B5EF4-FFF2-40B4-BE49-F238E27FC236}">
              <a16:creationId xmlns:a16="http://schemas.microsoft.com/office/drawing/2014/main" id="{1E467391-D272-4A54-A6F5-19EFF85FC1B2}"/>
            </a:ext>
          </a:extLst>
        </xdr:cNvPr>
        <xdr:cNvSpPr txBox="1"/>
      </xdr:nvSpPr>
      <xdr:spPr>
        <a:xfrm>
          <a:off x="3733800" y="756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a:extLst>
            <a:ext uri="{FF2B5EF4-FFF2-40B4-BE49-F238E27FC236}">
              <a16:creationId xmlns:a16="http://schemas.microsoft.com/office/drawing/2014/main" id="{D78BE9AC-1D48-4161-88A5-8DC4920C40F2}"/>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a:extLst>
            <a:ext uri="{FF2B5EF4-FFF2-40B4-BE49-F238E27FC236}">
              <a16:creationId xmlns:a16="http://schemas.microsoft.com/office/drawing/2014/main" id="{BAC349C7-A268-4465-8447-F7AE8DCE7AE1}"/>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F99E305C-1B7B-48FA-98C0-5E7261101FBD}"/>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F13C0E18-A994-41AE-8D4B-398EA0A27D8B}"/>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95" name="楕円 94">
          <a:extLst>
            <a:ext uri="{FF2B5EF4-FFF2-40B4-BE49-F238E27FC236}">
              <a16:creationId xmlns:a16="http://schemas.microsoft.com/office/drawing/2014/main" id="{03D37C9B-0D2E-46BC-8263-ACE797846EEE}"/>
            </a:ext>
          </a:extLst>
        </xdr:cNvPr>
        <xdr:cNvSpPr/>
      </xdr:nvSpPr>
      <xdr:spPr>
        <a:xfrm>
          <a:off x="1397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154957</xdr:rowOff>
    </xdr:from>
    <xdr:ext cx="762000" cy="259045"/>
    <xdr:sp macro="" textlink="">
      <xdr:nvSpPr>
        <xdr:cNvPr id="96" name="テキスト ボックス 95">
          <a:extLst>
            <a:ext uri="{FF2B5EF4-FFF2-40B4-BE49-F238E27FC236}">
              <a16:creationId xmlns:a16="http://schemas.microsoft.com/office/drawing/2014/main" id="{DA8DDF24-9491-475C-B1DE-85B6FC583D4D}"/>
            </a:ext>
          </a:extLst>
        </xdr:cNvPr>
        <xdr:cNvSpPr txBox="1"/>
      </xdr:nvSpPr>
      <xdr:spPr>
        <a:xfrm>
          <a:off x="1066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D0ECCA03-A094-4C5F-B1B6-8DCF3A566153}"/>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F378CB90-0E93-4ED5-9B10-92DF38CFF213}"/>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5AAD4EF5-E599-4CC4-888B-BCB837853B3E}"/>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C5885160-20E8-47FB-BAEC-F47B4C3FE4F9}"/>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9C057304-7474-4D32-B108-FD1C51A3A11A}"/>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66983E13-ABA2-48FB-8F58-D39F7FDFA5D8}"/>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F370F7FC-68A3-469B-9796-8F991D0258ED}"/>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358FD85-847F-4AEF-AA6D-832A0AC15E37}"/>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7CBBF991-34CB-403A-A62E-292131854E3E}"/>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2D5319AF-F32A-4EFB-B96D-532EDF4C4B8E}"/>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B513BC3B-0571-4455-97A1-83098C56A441}"/>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FB18244C-7772-4BAC-941E-46D768E81A2A}"/>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D4875146-E04A-4866-A508-D99A144F3BEE}"/>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年度において地方税、地方交付税の減額、平成</a:t>
          </a:r>
          <a:r>
            <a:rPr kumimoji="1" lang="ja-JP" altLang="en-US" sz="1100">
              <a:solidFill>
                <a:schemeClr val="dk1"/>
              </a:solidFill>
              <a:effectLst/>
              <a:latin typeface="+mn-lt"/>
              <a:ea typeface="+mn-ea"/>
              <a:cs typeface="+mn-cs"/>
            </a:rPr>
            <a:t>２９</a:t>
          </a:r>
          <a:r>
            <a:rPr kumimoji="1" lang="ja-JP" altLang="ja-JP" sz="1100">
              <a:solidFill>
                <a:schemeClr val="dk1"/>
              </a:solidFill>
              <a:effectLst/>
              <a:latin typeface="+mn-lt"/>
              <a:ea typeface="+mn-ea"/>
              <a:cs typeface="+mn-cs"/>
            </a:rPr>
            <a:t>年度には大規模な事業による起債の償還が始まり、高い数値となってい</a:t>
          </a:r>
          <a:r>
            <a:rPr kumimoji="1" lang="ja-JP" altLang="en-US" sz="1100">
              <a:solidFill>
                <a:schemeClr val="dk1"/>
              </a:solidFill>
              <a:effectLst/>
              <a:latin typeface="+mn-lt"/>
              <a:ea typeface="+mn-ea"/>
              <a:cs typeface="+mn-cs"/>
            </a:rPr>
            <a:t>たが、今年度は起債の償還終了等の影響で少し回復している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について、公共施設の老朽化による維持管理に係る経費の増大も見込まれるため、新たな公債費負担を抑えるとともに、公共施設等総合管理計画を基に個別計画に取り組み、引き続き行財政改革を推進することにより、財政の健全化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1598F1CB-1A61-4925-B276-F350823B4962}"/>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4DCA4CE0-EB5D-417D-9D1D-EE9635D7AD5C}"/>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A4A964CD-3E27-4101-8C33-20DF9B094784}"/>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C202BB8A-5403-4BCE-ACFF-C1E9B00E8463}"/>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EC7EA93C-79E8-43AC-887B-5E3EE50B4FCE}"/>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362F11AC-58BF-48C5-9370-4982D4830914}"/>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2E30E0E2-7B11-456E-B845-8FFF34C208A2}"/>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7F0B2DA6-D741-4D8C-8318-FE2F2C0E48AA}"/>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C14C2D91-CD32-4813-9904-32FAE7339EA8}"/>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43271AFF-FD78-4395-8507-D5314401DCA6}"/>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23E3540A-CF38-40E2-B048-AC94281EFCA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B600DF03-AF02-4EF4-9ED3-01485968F85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4F0F62C9-9758-4F7B-A324-D9526690BE7C}"/>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B546FC00-6207-49B4-977F-7529D7D62566}"/>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59182</xdr:rowOff>
    </xdr:from>
    <xdr:to>
      <xdr:col>23</xdr:col>
      <xdr:colOff>133350</xdr:colOff>
      <xdr:row>66</xdr:row>
      <xdr:rowOff>48768</xdr:rowOff>
    </xdr:to>
    <xdr:cxnSp macro="">
      <xdr:nvCxnSpPr>
        <xdr:cNvPr id="124" name="直線コネクタ 123">
          <a:extLst>
            <a:ext uri="{FF2B5EF4-FFF2-40B4-BE49-F238E27FC236}">
              <a16:creationId xmlns:a16="http://schemas.microsoft.com/office/drawing/2014/main" id="{7188A0C6-E8BE-4CCF-83AF-3667480F7A3A}"/>
            </a:ext>
          </a:extLst>
        </xdr:cNvPr>
        <xdr:cNvCxnSpPr/>
      </xdr:nvCxnSpPr>
      <xdr:spPr>
        <a:xfrm flipV="1">
          <a:off x="4953000" y="10346182"/>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20845</xdr:rowOff>
    </xdr:from>
    <xdr:ext cx="762000" cy="259045"/>
    <xdr:sp macro="" textlink="">
      <xdr:nvSpPr>
        <xdr:cNvPr id="125" name="財政構造の弾力性最小値テキスト">
          <a:extLst>
            <a:ext uri="{FF2B5EF4-FFF2-40B4-BE49-F238E27FC236}">
              <a16:creationId xmlns:a16="http://schemas.microsoft.com/office/drawing/2014/main" id="{BA29C519-3B07-4BE7-9187-13C25D08E052}"/>
            </a:ext>
          </a:extLst>
        </xdr:cNvPr>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48768</xdr:rowOff>
    </xdr:from>
    <xdr:to>
      <xdr:col>24</xdr:col>
      <xdr:colOff>12700</xdr:colOff>
      <xdr:row>66</xdr:row>
      <xdr:rowOff>48768</xdr:rowOff>
    </xdr:to>
    <xdr:cxnSp macro="">
      <xdr:nvCxnSpPr>
        <xdr:cNvPr id="126" name="直線コネクタ 125">
          <a:extLst>
            <a:ext uri="{FF2B5EF4-FFF2-40B4-BE49-F238E27FC236}">
              <a16:creationId xmlns:a16="http://schemas.microsoft.com/office/drawing/2014/main" id="{8DCEFA4A-65D0-4FE4-97BC-6457565E542D}"/>
            </a:ext>
          </a:extLst>
        </xdr:cNvPr>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145559</xdr:rowOff>
    </xdr:from>
    <xdr:ext cx="762000" cy="259045"/>
    <xdr:sp macro="" textlink="">
      <xdr:nvSpPr>
        <xdr:cNvPr id="127" name="財政構造の弾力性最大値テキスト">
          <a:extLst>
            <a:ext uri="{FF2B5EF4-FFF2-40B4-BE49-F238E27FC236}">
              <a16:creationId xmlns:a16="http://schemas.microsoft.com/office/drawing/2014/main" id="{F65E0965-CA25-4CA1-B4B2-6B80505B3BDE}"/>
            </a:ext>
          </a:extLst>
        </xdr:cNvPr>
        <xdr:cNvSpPr txBox="1"/>
      </xdr:nvSpPr>
      <xdr:spPr>
        <a:xfrm>
          <a:off x="5041900" y="1008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59182</xdr:rowOff>
    </xdr:from>
    <xdr:to>
      <xdr:col>24</xdr:col>
      <xdr:colOff>12700</xdr:colOff>
      <xdr:row>60</xdr:row>
      <xdr:rowOff>59182</xdr:rowOff>
    </xdr:to>
    <xdr:cxnSp macro="">
      <xdr:nvCxnSpPr>
        <xdr:cNvPr id="128" name="直線コネクタ 127">
          <a:extLst>
            <a:ext uri="{FF2B5EF4-FFF2-40B4-BE49-F238E27FC236}">
              <a16:creationId xmlns:a16="http://schemas.microsoft.com/office/drawing/2014/main" id="{52413906-ABFD-4627-8CC9-CD3B4A7FE1A8}"/>
            </a:ext>
          </a:extLst>
        </xdr:cNvPr>
        <xdr:cNvCxnSpPr/>
      </xdr:nvCxnSpPr>
      <xdr:spPr>
        <a:xfrm>
          <a:off x="4864100" y="1034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121666</xdr:rowOff>
    </xdr:from>
    <xdr:to>
      <xdr:col>23</xdr:col>
      <xdr:colOff>133350</xdr:colOff>
      <xdr:row>63</xdr:row>
      <xdr:rowOff>51562</xdr:rowOff>
    </xdr:to>
    <xdr:cxnSp macro="">
      <xdr:nvCxnSpPr>
        <xdr:cNvPr id="129" name="直線コネクタ 128">
          <a:extLst>
            <a:ext uri="{FF2B5EF4-FFF2-40B4-BE49-F238E27FC236}">
              <a16:creationId xmlns:a16="http://schemas.microsoft.com/office/drawing/2014/main" id="{EB80F16A-9E3F-4FA6-8D1F-97D5CAFDA563}"/>
            </a:ext>
          </a:extLst>
        </xdr:cNvPr>
        <xdr:cNvCxnSpPr/>
      </xdr:nvCxnSpPr>
      <xdr:spPr>
        <a:xfrm flipV="1">
          <a:off x="4114800" y="10751566"/>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88663</xdr:rowOff>
    </xdr:from>
    <xdr:ext cx="762000" cy="259045"/>
    <xdr:sp macro="" textlink="">
      <xdr:nvSpPr>
        <xdr:cNvPr id="130" name="財政構造の弾力性平均値テキスト">
          <a:extLst>
            <a:ext uri="{FF2B5EF4-FFF2-40B4-BE49-F238E27FC236}">
              <a16:creationId xmlns:a16="http://schemas.microsoft.com/office/drawing/2014/main" id="{68552EEA-A201-4654-A682-848730216C61}"/>
            </a:ext>
          </a:extLst>
        </xdr:cNvPr>
        <xdr:cNvSpPr txBox="1"/>
      </xdr:nvSpPr>
      <xdr:spPr>
        <a:xfrm>
          <a:off x="5041900" y="1089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31" name="フローチャート: 判断 130">
          <a:extLst>
            <a:ext uri="{FF2B5EF4-FFF2-40B4-BE49-F238E27FC236}">
              <a16:creationId xmlns:a16="http://schemas.microsoft.com/office/drawing/2014/main" id="{4A231D71-2DF5-46D0-9B33-6398C319DA97}"/>
            </a:ext>
          </a:extLst>
        </xdr:cNvPr>
        <xdr:cNvSpPr/>
      </xdr:nvSpPr>
      <xdr:spPr>
        <a:xfrm>
          <a:off x="49022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97536</xdr:rowOff>
    </xdr:from>
    <xdr:to>
      <xdr:col>19</xdr:col>
      <xdr:colOff>133350</xdr:colOff>
      <xdr:row>63</xdr:row>
      <xdr:rowOff>51562</xdr:rowOff>
    </xdr:to>
    <xdr:cxnSp macro="">
      <xdr:nvCxnSpPr>
        <xdr:cNvPr id="132" name="直線コネクタ 131">
          <a:extLst>
            <a:ext uri="{FF2B5EF4-FFF2-40B4-BE49-F238E27FC236}">
              <a16:creationId xmlns:a16="http://schemas.microsoft.com/office/drawing/2014/main" id="{439B3C6D-DB3B-4B93-A729-34FD1B6C7466}"/>
            </a:ext>
          </a:extLst>
        </xdr:cNvPr>
        <xdr:cNvCxnSpPr/>
      </xdr:nvCxnSpPr>
      <xdr:spPr>
        <a:xfrm>
          <a:off x="3225800" y="1072743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4F25708E-08B9-4D80-A333-CDB619E8AC42}"/>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646952BD-1ABE-4909-8AC8-D1AED26A269C}"/>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62</xdr:row>
      <xdr:rowOff>97536</xdr:rowOff>
    </xdr:to>
    <xdr:cxnSp macro="">
      <xdr:nvCxnSpPr>
        <xdr:cNvPr id="135" name="直線コネクタ 134">
          <a:extLst>
            <a:ext uri="{FF2B5EF4-FFF2-40B4-BE49-F238E27FC236}">
              <a16:creationId xmlns:a16="http://schemas.microsoft.com/office/drawing/2014/main" id="{CE4D980E-10FE-42CB-BE11-FF0C1725D690}"/>
            </a:ext>
          </a:extLst>
        </xdr:cNvPr>
        <xdr:cNvCxnSpPr/>
      </xdr:nvCxnSpPr>
      <xdr:spPr>
        <a:xfrm>
          <a:off x="2336800" y="10408920"/>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6" name="フローチャート: 判断 135">
          <a:extLst>
            <a:ext uri="{FF2B5EF4-FFF2-40B4-BE49-F238E27FC236}">
              <a16:creationId xmlns:a16="http://schemas.microsoft.com/office/drawing/2014/main" id="{A0C7014C-D733-4A75-AD01-77DF4EFE5948}"/>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7" name="テキスト ボックス 136">
          <a:extLst>
            <a:ext uri="{FF2B5EF4-FFF2-40B4-BE49-F238E27FC236}">
              <a16:creationId xmlns:a16="http://schemas.microsoft.com/office/drawing/2014/main" id="{33357221-AC11-4B77-A513-79CFAFF542F1}"/>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60</xdr:row>
      <xdr:rowOff>155702</xdr:rowOff>
    </xdr:to>
    <xdr:cxnSp macro="">
      <xdr:nvCxnSpPr>
        <xdr:cNvPr id="138" name="直線コネクタ 137">
          <a:extLst>
            <a:ext uri="{FF2B5EF4-FFF2-40B4-BE49-F238E27FC236}">
              <a16:creationId xmlns:a16="http://schemas.microsoft.com/office/drawing/2014/main" id="{EBBCF4B5-2AC0-428E-A48B-F5D794595E3B}"/>
            </a:ext>
          </a:extLst>
        </xdr:cNvPr>
        <xdr:cNvCxnSpPr/>
      </xdr:nvCxnSpPr>
      <xdr:spPr>
        <a:xfrm flipV="1">
          <a:off x="1447800" y="1040892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39" name="フローチャート: 判断 138">
          <a:extLst>
            <a:ext uri="{FF2B5EF4-FFF2-40B4-BE49-F238E27FC236}">
              <a16:creationId xmlns:a16="http://schemas.microsoft.com/office/drawing/2014/main" id="{754ACEC8-2571-4B00-A9C6-7C16093E7829}"/>
            </a:ext>
          </a:extLst>
        </xdr:cNvPr>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40" name="テキスト ボックス 139">
          <a:extLst>
            <a:ext uri="{FF2B5EF4-FFF2-40B4-BE49-F238E27FC236}">
              <a16:creationId xmlns:a16="http://schemas.microsoft.com/office/drawing/2014/main" id="{F403EE2C-1585-4C0C-A86F-7C329DD9EEEE}"/>
            </a:ext>
          </a:extLst>
        </xdr:cNvPr>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1" name="フローチャート: 判断 140">
          <a:extLst>
            <a:ext uri="{FF2B5EF4-FFF2-40B4-BE49-F238E27FC236}">
              <a16:creationId xmlns:a16="http://schemas.microsoft.com/office/drawing/2014/main" id="{B25B7D92-1E56-4F17-9B79-29ACE381E6FB}"/>
            </a:ext>
          </a:extLst>
        </xdr:cNvPr>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120921</xdr:rowOff>
    </xdr:from>
    <xdr:ext cx="762000" cy="259045"/>
    <xdr:sp macro="" textlink="">
      <xdr:nvSpPr>
        <xdr:cNvPr id="142" name="テキスト ボックス 141">
          <a:extLst>
            <a:ext uri="{FF2B5EF4-FFF2-40B4-BE49-F238E27FC236}">
              <a16:creationId xmlns:a16="http://schemas.microsoft.com/office/drawing/2014/main" id="{4C3B7EDD-172E-4F4E-A29A-4C10FB97F58D}"/>
            </a:ext>
          </a:extLst>
        </xdr:cNvPr>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E43760BA-3193-4A37-A307-97D40EC941F9}"/>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962D4723-66C4-4799-989F-6DF9F500409E}"/>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2FF3FB54-504E-4281-9F9B-8B0597A14192}"/>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4FD6841C-98B9-483F-A33C-40DB72B28049}"/>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7E059ADA-F4E4-4F77-8091-305E87AAF493}"/>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70866</xdr:rowOff>
    </xdr:from>
    <xdr:to>
      <xdr:col>23</xdr:col>
      <xdr:colOff>184150</xdr:colOff>
      <xdr:row>63</xdr:row>
      <xdr:rowOff>1016</xdr:rowOff>
    </xdr:to>
    <xdr:sp macro="" textlink="">
      <xdr:nvSpPr>
        <xdr:cNvPr id="148" name="楕円 147">
          <a:extLst>
            <a:ext uri="{FF2B5EF4-FFF2-40B4-BE49-F238E27FC236}">
              <a16:creationId xmlns:a16="http://schemas.microsoft.com/office/drawing/2014/main" id="{02FD65FB-9F6E-4043-8C90-61128E05BBDE}"/>
            </a:ext>
          </a:extLst>
        </xdr:cNvPr>
        <xdr:cNvSpPr/>
      </xdr:nvSpPr>
      <xdr:spPr>
        <a:xfrm>
          <a:off x="49022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87393</xdr:rowOff>
    </xdr:from>
    <xdr:ext cx="762000" cy="259045"/>
    <xdr:sp macro="" textlink="">
      <xdr:nvSpPr>
        <xdr:cNvPr id="149" name="財政構造の弾力性該当値テキスト">
          <a:extLst>
            <a:ext uri="{FF2B5EF4-FFF2-40B4-BE49-F238E27FC236}">
              <a16:creationId xmlns:a16="http://schemas.microsoft.com/office/drawing/2014/main" id="{B6089F2F-75DE-4F8D-9A79-07ED9ED7A930}"/>
            </a:ext>
          </a:extLst>
        </xdr:cNvPr>
        <xdr:cNvSpPr txBox="1"/>
      </xdr:nvSpPr>
      <xdr:spPr>
        <a:xfrm>
          <a:off x="5041900" y="105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762</xdr:rowOff>
    </xdr:from>
    <xdr:to>
      <xdr:col>19</xdr:col>
      <xdr:colOff>184150</xdr:colOff>
      <xdr:row>63</xdr:row>
      <xdr:rowOff>102362</xdr:rowOff>
    </xdr:to>
    <xdr:sp macro="" textlink="">
      <xdr:nvSpPr>
        <xdr:cNvPr id="150" name="楕円 149">
          <a:extLst>
            <a:ext uri="{FF2B5EF4-FFF2-40B4-BE49-F238E27FC236}">
              <a16:creationId xmlns:a16="http://schemas.microsoft.com/office/drawing/2014/main" id="{AD635DF2-7812-46A7-86B0-5AB0FCDB1918}"/>
            </a:ext>
          </a:extLst>
        </xdr:cNvPr>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112539</xdr:rowOff>
    </xdr:from>
    <xdr:ext cx="736600" cy="259045"/>
    <xdr:sp macro="" textlink="">
      <xdr:nvSpPr>
        <xdr:cNvPr id="151" name="テキスト ボックス 150">
          <a:extLst>
            <a:ext uri="{FF2B5EF4-FFF2-40B4-BE49-F238E27FC236}">
              <a16:creationId xmlns:a16="http://schemas.microsoft.com/office/drawing/2014/main" id="{5CF04F07-24C7-4319-8C27-145DDA196CF6}"/>
            </a:ext>
          </a:extLst>
        </xdr:cNvPr>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46736</xdr:rowOff>
    </xdr:from>
    <xdr:to>
      <xdr:col>15</xdr:col>
      <xdr:colOff>133350</xdr:colOff>
      <xdr:row>62</xdr:row>
      <xdr:rowOff>148336</xdr:rowOff>
    </xdr:to>
    <xdr:sp macro="" textlink="">
      <xdr:nvSpPr>
        <xdr:cNvPr id="152" name="楕円 151">
          <a:extLst>
            <a:ext uri="{FF2B5EF4-FFF2-40B4-BE49-F238E27FC236}">
              <a16:creationId xmlns:a16="http://schemas.microsoft.com/office/drawing/2014/main" id="{261ED6D4-9CAB-4E45-9DF2-A34A86ED88AA}"/>
            </a:ext>
          </a:extLst>
        </xdr:cNvPr>
        <xdr:cNvSpPr/>
      </xdr:nvSpPr>
      <xdr:spPr>
        <a:xfrm>
          <a:off x="3175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158513</xdr:rowOff>
    </xdr:from>
    <xdr:ext cx="762000" cy="259045"/>
    <xdr:sp macro="" textlink="">
      <xdr:nvSpPr>
        <xdr:cNvPr id="153" name="テキスト ボックス 152">
          <a:extLst>
            <a:ext uri="{FF2B5EF4-FFF2-40B4-BE49-F238E27FC236}">
              <a16:creationId xmlns:a16="http://schemas.microsoft.com/office/drawing/2014/main" id="{98869359-248C-4D96-9C5F-AEDC4C7B2BEA}"/>
            </a:ext>
          </a:extLst>
        </xdr:cNvPr>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4" name="楕円 153">
          <a:extLst>
            <a:ext uri="{FF2B5EF4-FFF2-40B4-BE49-F238E27FC236}">
              <a16:creationId xmlns:a16="http://schemas.microsoft.com/office/drawing/2014/main" id="{7ED1333E-C4B4-4772-8A2A-14B154089624}"/>
            </a:ext>
          </a:extLst>
        </xdr:cNvPr>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11447</xdr:rowOff>
    </xdr:from>
    <xdr:ext cx="762000" cy="259045"/>
    <xdr:sp macro="" textlink="">
      <xdr:nvSpPr>
        <xdr:cNvPr id="155" name="テキスト ボックス 154">
          <a:extLst>
            <a:ext uri="{FF2B5EF4-FFF2-40B4-BE49-F238E27FC236}">
              <a16:creationId xmlns:a16="http://schemas.microsoft.com/office/drawing/2014/main" id="{2633D264-4F9C-4B73-9B79-631F91018C8A}"/>
            </a:ext>
          </a:extLst>
        </xdr:cNvPr>
        <xdr:cNvSpPr txBox="1"/>
      </xdr:nvSpPr>
      <xdr:spPr>
        <a:xfrm>
          <a:off x="1955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104902</xdr:rowOff>
    </xdr:from>
    <xdr:to>
      <xdr:col>7</xdr:col>
      <xdr:colOff>31750</xdr:colOff>
      <xdr:row>61</xdr:row>
      <xdr:rowOff>35052</xdr:rowOff>
    </xdr:to>
    <xdr:sp macro="" textlink="">
      <xdr:nvSpPr>
        <xdr:cNvPr id="156" name="楕円 155">
          <a:extLst>
            <a:ext uri="{FF2B5EF4-FFF2-40B4-BE49-F238E27FC236}">
              <a16:creationId xmlns:a16="http://schemas.microsoft.com/office/drawing/2014/main" id="{9FD5F199-3E67-42F5-AD40-65D5D2A022C4}"/>
            </a:ext>
          </a:extLst>
        </xdr:cNvPr>
        <xdr:cNvSpPr/>
      </xdr:nvSpPr>
      <xdr:spPr>
        <a:xfrm>
          <a:off x="1397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45229</xdr:rowOff>
    </xdr:from>
    <xdr:ext cx="762000" cy="259045"/>
    <xdr:sp macro="" textlink="">
      <xdr:nvSpPr>
        <xdr:cNvPr id="157" name="テキスト ボックス 156">
          <a:extLst>
            <a:ext uri="{FF2B5EF4-FFF2-40B4-BE49-F238E27FC236}">
              <a16:creationId xmlns:a16="http://schemas.microsoft.com/office/drawing/2014/main" id="{43901836-E9FE-4667-A521-A87DED44A5BD}"/>
            </a:ext>
          </a:extLst>
        </xdr:cNvPr>
        <xdr:cNvSpPr txBox="1"/>
      </xdr:nvSpPr>
      <xdr:spPr>
        <a:xfrm>
          <a:off x="1066800" y="1016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CD6AC72D-3CC1-4AB4-92D9-EF36A08FE078}"/>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A5FB2867-E37A-4A6D-9F89-AD5D3906BDAE}"/>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72AA27-1A45-484E-9CBC-2542A3B1A491}"/>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[295,943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2040E63C-DAC1-4736-967B-3CA9DD33EDA2}"/>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4A4F1B18-9EA3-4861-8EC7-6C74466333D9}"/>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59D277BB-1965-4714-A090-A107F9271678}"/>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DE4A3CCC-050B-4499-8A6C-0C3BACD3022F}"/>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2AAC0CC4-2F22-4C9A-BD1F-AED07AFF47F2}"/>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9404E2A9-CD44-43FB-98C6-82EF2F33ECFE}"/>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4CC5AE83-E33A-4309-A106-33D3381D4D29}"/>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CBCF57C2-9103-4711-8570-EBE019816B34}"/>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3EEAE958-F196-4B5E-8978-B0EA1B3409FE}"/>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3E584527-0183-4CDB-84AC-B0EE868584EE}"/>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１７年３月の町村合併により、適正規模以上の職員数と公共施設となったことにより、人件費及び物件費の抑制を図るため、「鏡野町定員適正化計画」及び「第２次行財政改革大綱」により、財政引き締め策は行っているものの、人口減少の影響</a:t>
          </a:r>
          <a:r>
            <a:rPr kumimoji="1" lang="ja-JP" altLang="en-US" sz="1100">
              <a:solidFill>
                <a:schemeClr val="dk1"/>
              </a:solidFill>
              <a:effectLst/>
              <a:latin typeface="+mn-lt"/>
              <a:ea typeface="+mn-ea"/>
              <a:cs typeface="+mn-cs"/>
            </a:rPr>
            <a:t>が大きく</a:t>
          </a:r>
          <a:r>
            <a:rPr kumimoji="1" lang="ja-JP" altLang="ja-JP" sz="1100">
              <a:solidFill>
                <a:schemeClr val="dk1"/>
              </a:solidFill>
              <a:effectLst/>
              <a:latin typeface="+mn-lt"/>
              <a:ea typeface="+mn-ea"/>
              <a:cs typeface="+mn-cs"/>
            </a:rPr>
            <a:t>、類似団体の平均を大きく上回っている状況である。</a:t>
          </a:r>
          <a:endParaRPr lang="ja-JP" altLang="ja-JP" sz="1400">
            <a:effectLst/>
          </a:endParaRPr>
        </a:p>
        <a:p>
          <a:r>
            <a:rPr kumimoji="1" lang="ja-JP" altLang="ja-JP" sz="1100">
              <a:solidFill>
                <a:schemeClr val="dk1"/>
              </a:solidFill>
              <a:effectLst/>
              <a:latin typeface="+mn-lt"/>
              <a:ea typeface="+mn-ea"/>
              <a:cs typeface="+mn-cs"/>
            </a:rPr>
            <a:t>　 今後も引き続き、定員管理に努めるとともに、施設管理における指定管理者への適正管理指導を徹底し、公共施設等総合管理計画を基に個別計画を作成し、施設のあり方を見直し、適正な維持管理に努める。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C6500F53-E624-4591-B806-3997A6435843}"/>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D381A7E-6388-4DEE-B77E-C0CA55E80C67}"/>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26F382ED-67B1-4A6F-8223-25B8227DC31D}"/>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8F78C12C-C130-4262-AE7B-536038DE7ED1}"/>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430CE873-1AD2-4CDC-8917-30C72EBE6AC7}"/>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88EF2E0-8B38-4F8F-A9E7-24E7D15051C4}"/>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6D9FC843-42B2-40FD-AA80-D94402205DB8}"/>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BEC17D03-2827-4A00-AD24-0E5DBB26E11E}"/>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FBA638E4-5A80-4669-BF3D-E754BCC4EC0E}"/>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7F7FDEB9-261F-41B8-852D-BDE5C03E71CD}"/>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BBF8D65C-38F3-424A-89A3-F5467A2D31E6}"/>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1FAFDEB7-E356-4423-AF26-C5D757E648ED}"/>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5008CBEF-D7B0-4168-8028-2E1B8292E182}"/>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CEE74677-4737-418A-B4CB-27A690DC7EF2}"/>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10E6F55C-6DC6-4374-B3F5-3FD2299656F5}"/>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EDADABD3-A19F-4FEC-80F7-5D8B064A2908}"/>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72188</xdr:rowOff>
    </xdr:from>
    <xdr:to>
      <xdr:col>23</xdr:col>
      <xdr:colOff>133350</xdr:colOff>
      <xdr:row>88</xdr:row>
      <xdr:rowOff>128549</xdr:rowOff>
    </xdr:to>
    <xdr:cxnSp macro="">
      <xdr:nvCxnSpPr>
        <xdr:cNvPr id="187" name="直線コネクタ 186">
          <a:extLst>
            <a:ext uri="{FF2B5EF4-FFF2-40B4-BE49-F238E27FC236}">
              <a16:creationId xmlns:a16="http://schemas.microsoft.com/office/drawing/2014/main" id="{2D1A0D30-B7CB-4CEE-BACE-1A8A7387BAF8}"/>
            </a:ext>
          </a:extLst>
        </xdr:cNvPr>
        <xdr:cNvCxnSpPr/>
      </xdr:nvCxnSpPr>
      <xdr:spPr>
        <a:xfrm flipV="1">
          <a:off x="4953000" y="13788188"/>
          <a:ext cx="0" cy="1427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100626</xdr:rowOff>
    </xdr:from>
    <xdr:ext cx="762000" cy="259045"/>
    <xdr:sp macro="" textlink="">
      <xdr:nvSpPr>
        <xdr:cNvPr id="188" name="人件費・物件費等の状況最小値テキスト">
          <a:extLst>
            <a:ext uri="{FF2B5EF4-FFF2-40B4-BE49-F238E27FC236}">
              <a16:creationId xmlns:a16="http://schemas.microsoft.com/office/drawing/2014/main" id="{43777F52-57DD-4847-8856-9EEE6A4D76A9}"/>
            </a:ext>
          </a:extLst>
        </xdr:cNvPr>
        <xdr:cNvSpPr txBox="1"/>
      </xdr:nvSpPr>
      <xdr:spPr>
        <a:xfrm>
          <a:off x="5041900" y="1518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128549</xdr:rowOff>
    </xdr:from>
    <xdr:to>
      <xdr:col>24</xdr:col>
      <xdr:colOff>12700</xdr:colOff>
      <xdr:row>88</xdr:row>
      <xdr:rowOff>128549</xdr:rowOff>
    </xdr:to>
    <xdr:cxnSp macro="">
      <xdr:nvCxnSpPr>
        <xdr:cNvPr id="189" name="直線コネクタ 188">
          <a:extLst>
            <a:ext uri="{FF2B5EF4-FFF2-40B4-BE49-F238E27FC236}">
              <a16:creationId xmlns:a16="http://schemas.microsoft.com/office/drawing/2014/main" id="{57534789-4D67-4745-9E23-44FA75E6EB85}"/>
            </a:ext>
          </a:extLst>
        </xdr:cNvPr>
        <xdr:cNvCxnSpPr/>
      </xdr:nvCxnSpPr>
      <xdr:spPr>
        <a:xfrm>
          <a:off x="4864100" y="15216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158565</xdr:rowOff>
    </xdr:from>
    <xdr:ext cx="762000" cy="259045"/>
    <xdr:sp macro="" textlink="">
      <xdr:nvSpPr>
        <xdr:cNvPr id="190" name="人件費・物件費等の状況最大値テキスト">
          <a:extLst>
            <a:ext uri="{FF2B5EF4-FFF2-40B4-BE49-F238E27FC236}">
              <a16:creationId xmlns:a16="http://schemas.microsoft.com/office/drawing/2014/main" id="{998BD4D8-2F4C-4E2A-BE55-B619ADD96007}"/>
            </a:ext>
          </a:extLst>
        </xdr:cNvPr>
        <xdr:cNvSpPr txBox="1"/>
      </xdr:nvSpPr>
      <xdr:spPr>
        <a:xfrm>
          <a:off x="5041900" y="1353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72188</xdr:rowOff>
    </xdr:from>
    <xdr:to>
      <xdr:col>24</xdr:col>
      <xdr:colOff>12700</xdr:colOff>
      <xdr:row>80</xdr:row>
      <xdr:rowOff>72188</xdr:rowOff>
    </xdr:to>
    <xdr:cxnSp macro="">
      <xdr:nvCxnSpPr>
        <xdr:cNvPr id="191" name="直線コネクタ 190">
          <a:extLst>
            <a:ext uri="{FF2B5EF4-FFF2-40B4-BE49-F238E27FC236}">
              <a16:creationId xmlns:a16="http://schemas.microsoft.com/office/drawing/2014/main" id="{E60A4DCB-96E5-4852-9C88-A7DAE03BDA19}"/>
            </a:ext>
          </a:extLst>
        </xdr:cNvPr>
        <xdr:cNvCxnSpPr/>
      </xdr:nvCxnSpPr>
      <xdr:spPr>
        <a:xfrm>
          <a:off x="4864100" y="1378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132857</xdr:rowOff>
    </xdr:from>
    <xdr:to>
      <xdr:col>23</xdr:col>
      <xdr:colOff>133350</xdr:colOff>
      <xdr:row>85</xdr:row>
      <xdr:rowOff>15435</xdr:rowOff>
    </xdr:to>
    <xdr:cxnSp macro="">
      <xdr:nvCxnSpPr>
        <xdr:cNvPr id="192" name="直線コネクタ 191">
          <a:extLst>
            <a:ext uri="{FF2B5EF4-FFF2-40B4-BE49-F238E27FC236}">
              <a16:creationId xmlns:a16="http://schemas.microsoft.com/office/drawing/2014/main" id="{26B5C0A2-056C-4A15-A61E-28078B4EBCA3}"/>
            </a:ext>
          </a:extLst>
        </xdr:cNvPr>
        <xdr:cNvCxnSpPr/>
      </xdr:nvCxnSpPr>
      <xdr:spPr>
        <a:xfrm>
          <a:off x="4114800" y="14534657"/>
          <a:ext cx="838200" cy="5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5700</xdr:rowOff>
    </xdr:from>
    <xdr:ext cx="762000" cy="259045"/>
    <xdr:sp macro="" textlink="">
      <xdr:nvSpPr>
        <xdr:cNvPr id="193" name="人件費・物件費等の状況平均値テキスト">
          <a:extLst>
            <a:ext uri="{FF2B5EF4-FFF2-40B4-BE49-F238E27FC236}">
              <a16:creationId xmlns:a16="http://schemas.microsoft.com/office/drawing/2014/main" id="{5B13AEF6-4A2F-4345-8B01-A37B8D70C7A8}"/>
            </a:ext>
          </a:extLst>
        </xdr:cNvPr>
        <xdr:cNvSpPr txBox="1"/>
      </xdr:nvSpPr>
      <xdr:spPr>
        <a:xfrm>
          <a:off x="5041900" y="138931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160623</xdr:rowOff>
    </xdr:from>
    <xdr:to>
      <xdr:col>23</xdr:col>
      <xdr:colOff>184150</xdr:colOff>
      <xdr:row>82</xdr:row>
      <xdr:rowOff>90773</xdr:rowOff>
    </xdr:to>
    <xdr:sp macro="" textlink="">
      <xdr:nvSpPr>
        <xdr:cNvPr id="194" name="フローチャート: 判断 193">
          <a:extLst>
            <a:ext uri="{FF2B5EF4-FFF2-40B4-BE49-F238E27FC236}">
              <a16:creationId xmlns:a16="http://schemas.microsoft.com/office/drawing/2014/main" id="{4BB0D3C0-A290-423E-AF36-A4D7ABF5E367}"/>
            </a:ext>
          </a:extLst>
        </xdr:cNvPr>
        <xdr:cNvSpPr/>
      </xdr:nvSpPr>
      <xdr:spPr>
        <a:xfrm>
          <a:off x="49022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132857</xdr:rowOff>
    </xdr:from>
    <xdr:to>
      <xdr:col>19</xdr:col>
      <xdr:colOff>133350</xdr:colOff>
      <xdr:row>84</xdr:row>
      <xdr:rowOff>134229</xdr:rowOff>
    </xdr:to>
    <xdr:cxnSp macro="">
      <xdr:nvCxnSpPr>
        <xdr:cNvPr id="195" name="直線コネクタ 194">
          <a:extLst>
            <a:ext uri="{FF2B5EF4-FFF2-40B4-BE49-F238E27FC236}">
              <a16:creationId xmlns:a16="http://schemas.microsoft.com/office/drawing/2014/main" id="{BA664256-3EAC-412C-9AA8-A1DA96F5F563}"/>
            </a:ext>
          </a:extLst>
        </xdr:cNvPr>
        <xdr:cNvCxnSpPr/>
      </xdr:nvCxnSpPr>
      <xdr:spPr>
        <a:xfrm flipV="1">
          <a:off x="3225800" y="1453465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161745</xdr:rowOff>
    </xdr:from>
    <xdr:to>
      <xdr:col>19</xdr:col>
      <xdr:colOff>184150</xdr:colOff>
      <xdr:row>82</xdr:row>
      <xdr:rowOff>91895</xdr:rowOff>
    </xdr:to>
    <xdr:sp macro="" textlink="">
      <xdr:nvSpPr>
        <xdr:cNvPr id="196" name="フローチャート: 判断 195">
          <a:extLst>
            <a:ext uri="{FF2B5EF4-FFF2-40B4-BE49-F238E27FC236}">
              <a16:creationId xmlns:a16="http://schemas.microsoft.com/office/drawing/2014/main" id="{6F175782-7898-4813-9224-FD3AA1B34737}"/>
            </a:ext>
          </a:extLst>
        </xdr:cNvPr>
        <xdr:cNvSpPr/>
      </xdr:nvSpPr>
      <xdr:spPr>
        <a:xfrm>
          <a:off x="4064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102072</xdr:rowOff>
    </xdr:from>
    <xdr:ext cx="736600" cy="259045"/>
    <xdr:sp macro="" textlink="">
      <xdr:nvSpPr>
        <xdr:cNvPr id="197" name="テキスト ボックス 196">
          <a:extLst>
            <a:ext uri="{FF2B5EF4-FFF2-40B4-BE49-F238E27FC236}">
              <a16:creationId xmlns:a16="http://schemas.microsoft.com/office/drawing/2014/main" id="{90ACFCC0-2F31-41C0-A738-34AEDE2AA638}"/>
            </a:ext>
          </a:extLst>
        </xdr:cNvPr>
        <xdr:cNvSpPr txBox="1"/>
      </xdr:nvSpPr>
      <xdr:spPr>
        <a:xfrm>
          <a:off x="3733800" y="1381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37937</xdr:rowOff>
    </xdr:from>
    <xdr:to>
      <xdr:col>15</xdr:col>
      <xdr:colOff>82550</xdr:colOff>
      <xdr:row>84</xdr:row>
      <xdr:rowOff>134229</xdr:rowOff>
    </xdr:to>
    <xdr:cxnSp macro="">
      <xdr:nvCxnSpPr>
        <xdr:cNvPr id="198" name="直線コネクタ 197">
          <a:extLst>
            <a:ext uri="{FF2B5EF4-FFF2-40B4-BE49-F238E27FC236}">
              <a16:creationId xmlns:a16="http://schemas.microsoft.com/office/drawing/2014/main" id="{BD36450F-2893-42B5-B3D3-56D4AACEEE82}"/>
            </a:ext>
          </a:extLst>
        </xdr:cNvPr>
        <xdr:cNvCxnSpPr/>
      </xdr:nvCxnSpPr>
      <xdr:spPr>
        <a:xfrm>
          <a:off x="2336800" y="14439737"/>
          <a:ext cx="889000" cy="9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157514</xdr:rowOff>
    </xdr:from>
    <xdr:to>
      <xdr:col>15</xdr:col>
      <xdr:colOff>133350</xdr:colOff>
      <xdr:row>82</xdr:row>
      <xdr:rowOff>87664</xdr:rowOff>
    </xdr:to>
    <xdr:sp macro="" textlink="">
      <xdr:nvSpPr>
        <xdr:cNvPr id="199" name="フローチャート: 判断 198">
          <a:extLst>
            <a:ext uri="{FF2B5EF4-FFF2-40B4-BE49-F238E27FC236}">
              <a16:creationId xmlns:a16="http://schemas.microsoft.com/office/drawing/2014/main" id="{9855F7C4-443D-4ADA-BFC3-906339DE1C67}"/>
            </a:ext>
          </a:extLst>
        </xdr:cNvPr>
        <xdr:cNvSpPr/>
      </xdr:nvSpPr>
      <xdr:spPr>
        <a:xfrm>
          <a:off x="3175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97841</xdr:rowOff>
    </xdr:from>
    <xdr:ext cx="762000" cy="259045"/>
    <xdr:sp macro="" textlink="">
      <xdr:nvSpPr>
        <xdr:cNvPr id="200" name="テキスト ボックス 199">
          <a:extLst>
            <a:ext uri="{FF2B5EF4-FFF2-40B4-BE49-F238E27FC236}">
              <a16:creationId xmlns:a16="http://schemas.microsoft.com/office/drawing/2014/main" id="{47BC2FF7-44CD-4232-8AAC-5C821B85B2A9}"/>
            </a:ext>
          </a:extLst>
        </xdr:cNvPr>
        <xdr:cNvSpPr txBox="1"/>
      </xdr:nvSpPr>
      <xdr:spPr>
        <a:xfrm>
          <a:off x="2844800" y="138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127888</xdr:rowOff>
    </xdr:from>
    <xdr:to>
      <xdr:col>11</xdr:col>
      <xdr:colOff>31750</xdr:colOff>
      <xdr:row>84</xdr:row>
      <xdr:rowOff>37937</xdr:rowOff>
    </xdr:to>
    <xdr:cxnSp macro="">
      <xdr:nvCxnSpPr>
        <xdr:cNvPr id="201" name="直線コネクタ 200">
          <a:extLst>
            <a:ext uri="{FF2B5EF4-FFF2-40B4-BE49-F238E27FC236}">
              <a16:creationId xmlns:a16="http://schemas.microsoft.com/office/drawing/2014/main" id="{B1FBA080-8510-4368-B666-8BE838155AAF}"/>
            </a:ext>
          </a:extLst>
        </xdr:cNvPr>
        <xdr:cNvCxnSpPr/>
      </xdr:nvCxnSpPr>
      <xdr:spPr>
        <a:xfrm>
          <a:off x="1447800" y="14358238"/>
          <a:ext cx="889000" cy="8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164323</xdr:rowOff>
    </xdr:from>
    <xdr:to>
      <xdr:col>11</xdr:col>
      <xdr:colOff>82550</xdr:colOff>
      <xdr:row>82</xdr:row>
      <xdr:rowOff>94473</xdr:rowOff>
    </xdr:to>
    <xdr:sp macro="" textlink="">
      <xdr:nvSpPr>
        <xdr:cNvPr id="202" name="フローチャート: 判断 201">
          <a:extLst>
            <a:ext uri="{FF2B5EF4-FFF2-40B4-BE49-F238E27FC236}">
              <a16:creationId xmlns:a16="http://schemas.microsoft.com/office/drawing/2014/main" id="{57C69FDB-E63F-4B71-B6AC-6539A2122911}"/>
            </a:ext>
          </a:extLst>
        </xdr:cNvPr>
        <xdr:cNvSpPr/>
      </xdr:nvSpPr>
      <xdr:spPr>
        <a:xfrm>
          <a:off x="2286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104650</xdr:rowOff>
    </xdr:from>
    <xdr:ext cx="762000" cy="259045"/>
    <xdr:sp macro="" textlink="">
      <xdr:nvSpPr>
        <xdr:cNvPr id="203" name="テキスト ボックス 202">
          <a:extLst>
            <a:ext uri="{FF2B5EF4-FFF2-40B4-BE49-F238E27FC236}">
              <a16:creationId xmlns:a16="http://schemas.microsoft.com/office/drawing/2014/main" id="{C86EAA6E-D9A0-49E1-988A-31E17C619F9F}"/>
            </a:ext>
          </a:extLst>
        </xdr:cNvPr>
        <xdr:cNvSpPr txBox="1"/>
      </xdr:nvSpPr>
      <xdr:spPr>
        <a:xfrm>
          <a:off x="1955800" y="1382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4" name="フローチャート: 判断 203">
          <a:extLst>
            <a:ext uri="{FF2B5EF4-FFF2-40B4-BE49-F238E27FC236}">
              <a16:creationId xmlns:a16="http://schemas.microsoft.com/office/drawing/2014/main" id="{9A281973-C54D-44F9-902A-F3EF43B29870}"/>
            </a:ext>
          </a:extLst>
        </xdr:cNvPr>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56632</xdr:rowOff>
    </xdr:from>
    <xdr:ext cx="762000" cy="259045"/>
    <xdr:sp macro="" textlink="">
      <xdr:nvSpPr>
        <xdr:cNvPr id="205" name="テキスト ボックス 204">
          <a:extLst>
            <a:ext uri="{FF2B5EF4-FFF2-40B4-BE49-F238E27FC236}">
              <a16:creationId xmlns:a16="http://schemas.microsoft.com/office/drawing/2014/main" id="{C47D419F-8C77-4FA9-BA9B-006418092E26}"/>
            </a:ext>
          </a:extLst>
        </xdr:cNvPr>
        <xdr:cNvSpPr txBox="1"/>
      </xdr:nvSpPr>
      <xdr:spPr>
        <a:xfrm>
          <a:off x="1066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78F16FB1-2217-4060-92AD-82FD48AC339B}"/>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1157C03E-5A5D-4DF3-A6F5-6EC018E4F95A}"/>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1BF06C92-FEF7-4D7B-B66A-7BF58E8CB9D8}"/>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61FC713-BAAD-430C-AC3A-D8D2933527F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B7E190F0-C58D-4699-B93C-69B16D8A0847}"/>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136085</xdr:rowOff>
    </xdr:from>
    <xdr:to>
      <xdr:col>23</xdr:col>
      <xdr:colOff>184150</xdr:colOff>
      <xdr:row>85</xdr:row>
      <xdr:rowOff>66235</xdr:rowOff>
    </xdr:to>
    <xdr:sp macro="" textlink="">
      <xdr:nvSpPr>
        <xdr:cNvPr id="211" name="楕円 210">
          <a:extLst>
            <a:ext uri="{FF2B5EF4-FFF2-40B4-BE49-F238E27FC236}">
              <a16:creationId xmlns:a16="http://schemas.microsoft.com/office/drawing/2014/main" id="{9632594E-865E-489A-AC73-4C487CA0B631}"/>
            </a:ext>
          </a:extLst>
        </xdr:cNvPr>
        <xdr:cNvSpPr/>
      </xdr:nvSpPr>
      <xdr:spPr>
        <a:xfrm>
          <a:off x="4902200" y="1453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108162</xdr:rowOff>
    </xdr:from>
    <xdr:ext cx="762000" cy="259045"/>
    <xdr:sp macro="" textlink="">
      <xdr:nvSpPr>
        <xdr:cNvPr id="212" name="人件費・物件費等の状況該当値テキスト">
          <a:extLst>
            <a:ext uri="{FF2B5EF4-FFF2-40B4-BE49-F238E27FC236}">
              <a16:creationId xmlns:a16="http://schemas.microsoft.com/office/drawing/2014/main" id="{57721B22-3BC7-4376-BF42-7A7A83CC3A3F}"/>
            </a:ext>
          </a:extLst>
        </xdr:cNvPr>
        <xdr:cNvSpPr txBox="1"/>
      </xdr:nvSpPr>
      <xdr:spPr>
        <a:xfrm>
          <a:off x="5041900" y="1450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82057</xdr:rowOff>
    </xdr:from>
    <xdr:to>
      <xdr:col>19</xdr:col>
      <xdr:colOff>184150</xdr:colOff>
      <xdr:row>85</xdr:row>
      <xdr:rowOff>12207</xdr:rowOff>
    </xdr:to>
    <xdr:sp macro="" textlink="">
      <xdr:nvSpPr>
        <xdr:cNvPr id="213" name="楕円 212">
          <a:extLst>
            <a:ext uri="{FF2B5EF4-FFF2-40B4-BE49-F238E27FC236}">
              <a16:creationId xmlns:a16="http://schemas.microsoft.com/office/drawing/2014/main" id="{6982AD65-AA52-46D4-B85B-B3FCB076907F}"/>
            </a:ext>
          </a:extLst>
        </xdr:cNvPr>
        <xdr:cNvSpPr/>
      </xdr:nvSpPr>
      <xdr:spPr>
        <a:xfrm>
          <a:off x="4064000" y="1448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168434</xdr:rowOff>
    </xdr:from>
    <xdr:ext cx="736600" cy="259045"/>
    <xdr:sp macro="" textlink="">
      <xdr:nvSpPr>
        <xdr:cNvPr id="214" name="テキスト ボックス 213">
          <a:extLst>
            <a:ext uri="{FF2B5EF4-FFF2-40B4-BE49-F238E27FC236}">
              <a16:creationId xmlns:a16="http://schemas.microsoft.com/office/drawing/2014/main" id="{A450C581-B561-4822-88F9-A5B22EF151C0}"/>
            </a:ext>
          </a:extLst>
        </xdr:cNvPr>
        <xdr:cNvSpPr txBox="1"/>
      </xdr:nvSpPr>
      <xdr:spPr>
        <a:xfrm>
          <a:off x="3733800" y="14570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83429</xdr:rowOff>
    </xdr:from>
    <xdr:to>
      <xdr:col>15</xdr:col>
      <xdr:colOff>133350</xdr:colOff>
      <xdr:row>85</xdr:row>
      <xdr:rowOff>13579</xdr:rowOff>
    </xdr:to>
    <xdr:sp macro="" textlink="">
      <xdr:nvSpPr>
        <xdr:cNvPr id="215" name="楕円 214">
          <a:extLst>
            <a:ext uri="{FF2B5EF4-FFF2-40B4-BE49-F238E27FC236}">
              <a16:creationId xmlns:a16="http://schemas.microsoft.com/office/drawing/2014/main" id="{B0916015-A7C6-4B44-BFA2-3A3053AD4E17}"/>
            </a:ext>
          </a:extLst>
        </xdr:cNvPr>
        <xdr:cNvSpPr/>
      </xdr:nvSpPr>
      <xdr:spPr>
        <a:xfrm>
          <a:off x="3175000" y="1448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169806</xdr:rowOff>
    </xdr:from>
    <xdr:ext cx="762000" cy="259045"/>
    <xdr:sp macro="" textlink="">
      <xdr:nvSpPr>
        <xdr:cNvPr id="216" name="テキスト ボックス 215">
          <a:extLst>
            <a:ext uri="{FF2B5EF4-FFF2-40B4-BE49-F238E27FC236}">
              <a16:creationId xmlns:a16="http://schemas.microsoft.com/office/drawing/2014/main" id="{D59BBDBA-AFFB-4818-B4EC-053C2FAD2A35}"/>
            </a:ext>
          </a:extLst>
        </xdr:cNvPr>
        <xdr:cNvSpPr txBox="1"/>
      </xdr:nvSpPr>
      <xdr:spPr>
        <a:xfrm>
          <a:off x="2844800" y="1457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158587</xdr:rowOff>
    </xdr:from>
    <xdr:to>
      <xdr:col>11</xdr:col>
      <xdr:colOff>82550</xdr:colOff>
      <xdr:row>84</xdr:row>
      <xdr:rowOff>88737</xdr:rowOff>
    </xdr:to>
    <xdr:sp macro="" textlink="">
      <xdr:nvSpPr>
        <xdr:cNvPr id="217" name="楕円 216">
          <a:extLst>
            <a:ext uri="{FF2B5EF4-FFF2-40B4-BE49-F238E27FC236}">
              <a16:creationId xmlns:a16="http://schemas.microsoft.com/office/drawing/2014/main" id="{B2318C45-1807-433A-A135-E7BAA2A6113D}"/>
            </a:ext>
          </a:extLst>
        </xdr:cNvPr>
        <xdr:cNvSpPr/>
      </xdr:nvSpPr>
      <xdr:spPr>
        <a:xfrm>
          <a:off x="2286000" y="1438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73514</xdr:rowOff>
    </xdr:from>
    <xdr:ext cx="762000" cy="259045"/>
    <xdr:sp macro="" textlink="">
      <xdr:nvSpPr>
        <xdr:cNvPr id="218" name="テキスト ボックス 217">
          <a:extLst>
            <a:ext uri="{FF2B5EF4-FFF2-40B4-BE49-F238E27FC236}">
              <a16:creationId xmlns:a16="http://schemas.microsoft.com/office/drawing/2014/main" id="{DEB9560A-21FF-41E5-91F7-3D3812C7F536}"/>
            </a:ext>
          </a:extLst>
        </xdr:cNvPr>
        <xdr:cNvSpPr txBox="1"/>
      </xdr:nvSpPr>
      <xdr:spPr>
        <a:xfrm>
          <a:off x="1955800" y="1447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77088</xdr:rowOff>
    </xdr:from>
    <xdr:to>
      <xdr:col>7</xdr:col>
      <xdr:colOff>31750</xdr:colOff>
      <xdr:row>84</xdr:row>
      <xdr:rowOff>7238</xdr:rowOff>
    </xdr:to>
    <xdr:sp macro="" textlink="">
      <xdr:nvSpPr>
        <xdr:cNvPr id="219" name="楕円 218">
          <a:extLst>
            <a:ext uri="{FF2B5EF4-FFF2-40B4-BE49-F238E27FC236}">
              <a16:creationId xmlns:a16="http://schemas.microsoft.com/office/drawing/2014/main" id="{598B3F7A-45BC-48F1-B141-E4BF658C78DB}"/>
            </a:ext>
          </a:extLst>
        </xdr:cNvPr>
        <xdr:cNvSpPr/>
      </xdr:nvSpPr>
      <xdr:spPr>
        <a:xfrm>
          <a:off x="1397000" y="1430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163465</xdr:rowOff>
    </xdr:from>
    <xdr:ext cx="762000" cy="259045"/>
    <xdr:sp macro="" textlink="">
      <xdr:nvSpPr>
        <xdr:cNvPr id="220" name="テキスト ボックス 219">
          <a:extLst>
            <a:ext uri="{FF2B5EF4-FFF2-40B4-BE49-F238E27FC236}">
              <a16:creationId xmlns:a16="http://schemas.microsoft.com/office/drawing/2014/main" id="{931EC4CE-9B39-4321-A531-FEEB45CE427A}"/>
            </a:ext>
          </a:extLst>
        </xdr:cNvPr>
        <xdr:cNvSpPr txBox="1"/>
      </xdr:nvSpPr>
      <xdr:spPr>
        <a:xfrm>
          <a:off x="1066800" y="1439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7B62856C-AC05-45FC-B133-DA068101128C}"/>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D57C8304-7780-4B7A-B707-C73959578A29}"/>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58AD2A8F-E0BB-426A-BD54-393683D4E827}"/>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5E1E0286-9814-48A5-9F91-F378D452E3DD}"/>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B91693FC-C780-4121-92B9-CAE41D7CB139}"/>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DD706BD9-AB9F-4F93-9566-EBF63410E71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18A1759E-D2B8-4076-B359-82F2560971F9}"/>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EEA2B356-778A-4DEC-9374-F4AC1655A3C4}"/>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65127FDA-2EA8-48E2-B516-BE70E6F56F5D}"/>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690F78C8-0694-49F7-9F19-A6FD480DF314}"/>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A617FB37-DFC8-434B-9798-E13563989342}"/>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1B39110E-3BA7-4A23-9EAF-DEC1ACA531B4}"/>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94199E17-6CC8-4051-9CD6-FD6AD793EF28}"/>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近年では</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にくらべて</a:t>
          </a:r>
          <a:r>
            <a:rPr kumimoji="1" lang="ja-JP" altLang="ja-JP" sz="1100">
              <a:solidFill>
                <a:schemeClr val="dk1"/>
              </a:solidFill>
              <a:effectLst/>
              <a:latin typeface="+mn-lt"/>
              <a:ea typeface="+mn-ea"/>
              <a:cs typeface="+mn-cs"/>
            </a:rPr>
            <a:t>若干下回っている。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年度の数値については、当該資料作成時点において調査結果が未公表のため、前年度数値を引用している。</a:t>
          </a:r>
          <a:endParaRPr lang="ja-JP" altLang="ja-JP" sz="1400">
            <a:effectLst/>
          </a:endParaRPr>
        </a:p>
        <a:p>
          <a:r>
            <a:rPr kumimoji="1" lang="ja-JP" altLang="ja-JP" sz="1100">
              <a:solidFill>
                <a:schemeClr val="dk1"/>
              </a:solidFill>
              <a:effectLst/>
              <a:latin typeface="+mn-lt"/>
              <a:ea typeface="+mn-ea"/>
              <a:cs typeface="+mn-cs"/>
            </a:rPr>
            <a:t>　 また、高齢・高給者の退職により、国の平均月額より低い者の採用を見込むことから、指数は当面同水準で推移するものと考えている。</a:t>
          </a:r>
          <a:endParaRPr lang="ja-JP" altLang="ja-JP" sz="1400">
            <a:effectLst/>
          </a:endParaRPr>
        </a:p>
        <a:p>
          <a:r>
            <a:rPr kumimoji="1" lang="ja-JP" altLang="ja-JP" sz="1100">
              <a:solidFill>
                <a:schemeClr val="dk1"/>
              </a:solidFill>
              <a:effectLst/>
              <a:latin typeface="+mn-lt"/>
              <a:ea typeface="+mn-ea"/>
              <a:cs typeface="+mn-cs"/>
            </a:rPr>
            <a:t>　 今後も類似団体の給与水準を注視し、人事評価制度の活用により適正な給与水準の確保に努める。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D4C6789A-20BD-44D8-896A-34720EAAD9D9}"/>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18138FB9-59B0-4AA8-9CF5-E6956EAD7BD8}"/>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D38C85AD-9FA0-40F5-8EE7-07C972EF7B6F}"/>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A9286703-1197-4E9F-A711-84CFA1088F14}"/>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110BA27D-1CA5-45DB-8251-7B1AD5F15003}"/>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BC2BC6C4-0C27-4798-9D78-47CAD0F202E6}"/>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7AEEE872-F29F-4FFF-8E6A-74CBA5BCB55E}"/>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13A0200E-E730-4A20-B4D8-23C517EBEE7E}"/>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D2B5A73-B819-40AC-A8DC-B5B62855C3D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E6F71131-3383-429E-BE0E-C59F21A73363}"/>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B3CDD62F-5845-41BD-A156-5D1470A8BF4F}"/>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FAC8A6CE-BAB1-4DDD-8CFB-CA0ADDF23B09}"/>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E532907A-E99C-4B3F-9E3C-57CBB0BDAE2F}"/>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8CF7834D-5542-42FC-BE59-1D482B87CABB}"/>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A087EB6C-45A8-4979-B0CA-FD6DBC3DEF9E}"/>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6CC370FF-171C-455E-A7E8-3E251A624072}"/>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F244DD66-29C9-4E53-9949-66B8A21BDEEC}"/>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12398</xdr:rowOff>
    </xdr:to>
    <xdr:cxnSp macro="">
      <xdr:nvCxnSpPr>
        <xdr:cNvPr id="251" name="直線コネクタ 250">
          <a:extLst>
            <a:ext uri="{FF2B5EF4-FFF2-40B4-BE49-F238E27FC236}">
              <a16:creationId xmlns:a16="http://schemas.microsoft.com/office/drawing/2014/main" id="{3D743BA7-5F9E-4F2C-AF50-09DB75822A63}"/>
            </a:ext>
          </a:extLst>
        </xdr:cNvPr>
        <xdr:cNvCxnSpPr/>
      </xdr:nvCxnSpPr>
      <xdr:spPr>
        <a:xfrm flipV="1">
          <a:off x="17018000" y="13938552"/>
          <a:ext cx="0" cy="13328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2" name="給与水準   （国との比較）最小値テキスト">
          <a:extLst>
            <a:ext uri="{FF2B5EF4-FFF2-40B4-BE49-F238E27FC236}">
              <a16:creationId xmlns:a16="http://schemas.microsoft.com/office/drawing/2014/main" id="{F864615E-E0B1-4760-B6CE-489B4C3D7B7B}"/>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53" name="直線コネクタ 252">
          <a:extLst>
            <a:ext uri="{FF2B5EF4-FFF2-40B4-BE49-F238E27FC236}">
              <a16:creationId xmlns:a16="http://schemas.microsoft.com/office/drawing/2014/main" id="{5A32D075-2540-4959-B9AF-BD14CF5069B7}"/>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4" name="給与水準   （国との比較）最大値テキスト">
          <a:extLst>
            <a:ext uri="{FF2B5EF4-FFF2-40B4-BE49-F238E27FC236}">
              <a16:creationId xmlns:a16="http://schemas.microsoft.com/office/drawing/2014/main" id="{0D16F0C7-C54D-4A95-BFA0-7663EB8F792F}"/>
            </a:ext>
          </a:extLst>
        </xdr:cNvPr>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5" name="直線コネクタ 254">
          <a:extLst>
            <a:ext uri="{FF2B5EF4-FFF2-40B4-BE49-F238E27FC236}">
              <a16:creationId xmlns:a16="http://schemas.microsoft.com/office/drawing/2014/main" id="{D86E3FF8-EFCD-43B8-AFBD-7E6B5E4699E5}"/>
            </a:ext>
          </a:extLst>
        </xdr:cNvPr>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100693</xdr:rowOff>
    </xdr:to>
    <xdr:cxnSp macro="">
      <xdr:nvCxnSpPr>
        <xdr:cNvPr id="256" name="直線コネクタ 255">
          <a:extLst>
            <a:ext uri="{FF2B5EF4-FFF2-40B4-BE49-F238E27FC236}">
              <a16:creationId xmlns:a16="http://schemas.microsoft.com/office/drawing/2014/main" id="{5C6D8E69-0908-4013-B6F0-E41C10B7A92C}"/>
            </a:ext>
          </a:extLst>
        </xdr:cNvPr>
        <xdr:cNvCxnSpPr/>
      </xdr:nvCxnSpPr>
      <xdr:spPr>
        <a:xfrm>
          <a:off x="16179800" y="1467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7" name="給与水準   （国との比較）平均値テキスト">
          <a:extLst>
            <a:ext uri="{FF2B5EF4-FFF2-40B4-BE49-F238E27FC236}">
              <a16:creationId xmlns:a16="http://schemas.microsoft.com/office/drawing/2014/main" id="{1E1571AD-53E0-4F1A-8B68-6EC3CD0B5AA4}"/>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8" name="フローチャート: 判断 257">
          <a:extLst>
            <a:ext uri="{FF2B5EF4-FFF2-40B4-BE49-F238E27FC236}">
              <a16:creationId xmlns:a16="http://schemas.microsoft.com/office/drawing/2014/main" id="{BD081599-2ABB-4A18-A5B7-A7D3BA5F605F}"/>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100693</xdr:rowOff>
    </xdr:to>
    <xdr:cxnSp macro="">
      <xdr:nvCxnSpPr>
        <xdr:cNvPr id="259" name="直線コネクタ 258">
          <a:extLst>
            <a:ext uri="{FF2B5EF4-FFF2-40B4-BE49-F238E27FC236}">
              <a16:creationId xmlns:a16="http://schemas.microsoft.com/office/drawing/2014/main" id="{711C1759-71EF-4EB6-8E1F-25676371F415}"/>
            </a:ext>
          </a:extLst>
        </xdr:cNvPr>
        <xdr:cNvCxnSpPr/>
      </xdr:nvCxnSpPr>
      <xdr:spPr>
        <a:xfrm>
          <a:off x="15290800" y="146394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39309</xdr:rowOff>
    </xdr:from>
    <xdr:to>
      <xdr:col>77</xdr:col>
      <xdr:colOff>95250</xdr:colOff>
      <xdr:row>86</xdr:row>
      <xdr:rowOff>140909</xdr:rowOff>
    </xdr:to>
    <xdr:sp macro="" textlink="">
      <xdr:nvSpPr>
        <xdr:cNvPr id="260" name="フローチャート: 判断 259">
          <a:extLst>
            <a:ext uri="{FF2B5EF4-FFF2-40B4-BE49-F238E27FC236}">
              <a16:creationId xmlns:a16="http://schemas.microsoft.com/office/drawing/2014/main" id="{B7E3A50F-F41D-4879-BC9B-0736C59C1B9A}"/>
            </a:ext>
          </a:extLst>
        </xdr:cNvPr>
        <xdr:cNvSpPr/>
      </xdr:nvSpPr>
      <xdr:spPr>
        <a:xfrm>
          <a:off x="16129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125686</xdr:rowOff>
    </xdr:from>
    <xdr:ext cx="736600" cy="259045"/>
    <xdr:sp macro="" textlink="">
      <xdr:nvSpPr>
        <xdr:cNvPr id="261" name="テキスト ボックス 260">
          <a:extLst>
            <a:ext uri="{FF2B5EF4-FFF2-40B4-BE49-F238E27FC236}">
              <a16:creationId xmlns:a16="http://schemas.microsoft.com/office/drawing/2014/main" id="{E99FF52F-A38C-443C-AB04-F4217CAFA574}"/>
            </a:ext>
          </a:extLst>
        </xdr:cNvPr>
        <xdr:cNvSpPr txBox="1"/>
      </xdr:nvSpPr>
      <xdr:spPr>
        <a:xfrm>
          <a:off x="15798800" y="1487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66221</xdr:rowOff>
    </xdr:to>
    <xdr:cxnSp macro="">
      <xdr:nvCxnSpPr>
        <xdr:cNvPr id="262" name="直線コネクタ 261">
          <a:extLst>
            <a:ext uri="{FF2B5EF4-FFF2-40B4-BE49-F238E27FC236}">
              <a16:creationId xmlns:a16="http://schemas.microsoft.com/office/drawing/2014/main" id="{ADAD9EAD-C6EB-4ECD-8730-94814A60D73A}"/>
            </a:ext>
          </a:extLst>
        </xdr:cNvPr>
        <xdr:cNvCxnSpPr/>
      </xdr:nvCxnSpPr>
      <xdr:spPr>
        <a:xfrm>
          <a:off x="14401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3" name="フローチャート: 判断 262">
          <a:extLst>
            <a:ext uri="{FF2B5EF4-FFF2-40B4-BE49-F238E27FC236}">
              <a16:creationId xmlns:a16="http://schemas.microsoft.com/office/drawing/2014/main" id="{61A4BF95-FE8C-438A-B318-53AFB3F40DC9}"/>
            </a:ext>
          </a:extLst>
        </xdr:cNvPr>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114195</xdr:rowOff>
    </xdr:from>
    <xdr:ext cx="762000" cy="259045"/>
    <xdr:sp macro="" textlink="">
      <xdr:nvSpPr>
        <xdr:cNvPr id="264" name="テキスト ボックス 263">
          <a:extLst>
            <a:ext uri="{FF2B5EF4-FFF2-40B4-BE49-F238E27FC236}">
              <a16:creationId xmlns:a16="http://schemas.microsoft.com/office/drawing/2014/main" id="{A3B96DB8-C723-4E17-A569-0325113FFE39}"/>
            </a:ext>
          </a:extLst>
        </xdr:cNvPr>
        <xdr:cNvSpPr txBox="1"/>
      </xdr:nvSpPr>
      <xdr:spPr>
        <a:xfrm>
          <a:off x="14909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145748</xdr:rowOff>
    </xdr:from>
    <xdr:to>
      <xdr:col>68</xdr:col>
      <xdr:colOff>152400</xdr:colOff>
      <xdr:row>84</xdr:row>
      <xdr:rowOff>168729</xdr:rowOff>
    </xdr:to>
    <xdr:cxnSp macro="">
      <xdr:nvCxnSpPr>
        <xdr:cNvPr id="265" name="直線コネクタ 264">
          <a:extLst>
            <a:ext uri="{FF2B5EF4-FFF2-40B4-BE49-F238E27FC236}">
              <a16:creationId xmlns:a16="http://schemas.microsoft.com/office/drawing/2014/main" id="{7707546F-74CF-4423-A62E-8270EFC4BA75}"/>
            </a:ext>
          </a:extLst>
        </xdr:cNvPr>
        <xdr:cNvCxnSpPr/>
      </xdr:nvCxnSpPr>
      <xdr:spPr>
        <a:xfrm>
          <a:off x="13512800" y="1454754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6" name="フローチャート: 判断 265">
          <a:extLst>
            <a:ext uri="{FF2B5EF4-FFF2-40B4-BE49-F238E27FC236}">
              <a16:creationId xmlns:a16="http://schemas.microsoft.com/office/drawing/2014/main" id="{F8BB9BD4-9A09-43BA-8AA2-C5F99A1DD4BF}"/>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67" name="テキスト ボックス 266">
          <a:extLst>
            <a:ext uri="{FF2B5EF4-FFF2-40B4-BE49-F238E27FC236}">
              <a16:creationId xmlns:a16="http://schemas.microsoft.com/office/drawing/2014/main" id="{A343A2C3-9040-4060-98DF-9C6C1288998A}"/>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8" name="フローチャート: 判断 267">
          <a:extLst>
            <a:ext uri="{FF2B5EF4-FFF2-40B4-BE49-F238E27FC236}">
              <a16:creationId xmlns:a16="http://schemas.microsoft.com/office/drawing/2014/main" id="{78A6208E-4488-4F7C-90B0-3CCF0BE1B79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9" name="テキスト ボックス 268">
          <a:extLst>
            <a:ext uri="{FF2B5EF4-FFF2-40B4-BE49-F238E27FC236}">
              <a16:creationId xmlns:a16="http://schemas.microsoft.com/office/drawing/2014/main" id="{93DB11CB-10EB-479D-AB00-324C75086065}"/>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32345613-A4F5-4E03-8841-E75E3CF04899}"/>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6C4C39F0-8D04-4305-8321-DFB3BB20D1B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B7DADA79-5AB1-4B35-B7E1-DC70E075DD05}"/>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B70563E6-D37F-4BD6-9E53-A68FD07632E4}"/>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6D4D9648-37D5-4C47-B487-1C7B8897E093}"/>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5" name="楕円 274">
          <a:extLst>
            <a:ext uri="{FF2B5EF4-FFF2-40B4-BE49-F238E27FC236}">
              <a16:creationId xmlns:a16="http://schemas.microsoft.com/office/drawing/2014/main" id="{B779110D-4F12-47CE-94C7-38EE995462DE}"/>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66420</xdr:rowOff>
    </xdr:from>
    <xdr:ext cx="762000" cy="259045"/>
    <xdr:sp macro="" textlink="">
      <xdr:nvSpPr>
        <xdr:cNvPr id="276" name="給与水準   （国との比較）該当値テキスト">
          <a:extLst>
            <a:ext uri="{FF2B5EF4-FFF2-40B4-BE49-F238E27FC236}">
              <a16:creationId xmlns:a16="http://schemas.microsoft.com/office/drawing/2014/main" id="{67B06BCB-7213-4F98-AE02-8DE39732FAE8}"/>
            </a:ext>
          </a:extLst>
        </xdr:cNvPr>
        <xdr:cNvSpPr txBox="1"/>
      </xdr:nvSpPr>
      <xdr:spPr>
        <a:xfrm>
          <a:off x="171069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77" name="楕円 276">
          <a:extLst>
            <a:ext uri="{FF2B5EF4-FFF2-40B4-BE49-F238E27FC236}">
              <a16:creationId xmlns:a16="http://schemas.microsoft.com/office/drawing/2014/main" id="{103026C2-FA51-4915-9188-57DE2F41A26A}"/>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78" name="テキスト ボックス 277">
          <a:extLst>
            <a:ext uri="{FF2B5EF4-FFF2-40B4-BE49-F238E27FC236}">
              <a16:creationId xmlns:a16="http://schemas.microsoft.com/office/drawing/2014/main" id="{20679C86-54E3-4F32-84C8-73C0275769E3}"/>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79" name="楕円 278">
          <a:extLst>
            <a:ext uri="{FF2B5EF4-FFF2-40B4-BE49-F238E27FC236}">
              <a16:creationId xmlns:a16="http://schemas.microsoft.com/office/drawing/2014/main" id="{0A87BBAC-F484-46F6-BC0F-26F4C73FCD83}"/>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0" name="テキスト ボックス 279">
          <a:extLst>
            <a:ext uri="{FF2B5EF4-FFF2-40B4-BE49-F238E27FC236}">
              <a16:creationId xmlns:a16="http://schemas.microsoft.com/office/drawing/2014/main" id="{5B28EB8B-2207-4193-96B7-879CE20BCDA5}"/>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1" name="楕円 280">
          <a:extLst>
            <a:ext uri="{FF2B5EF4-FFF2-40B4-BE49-F238E27FC236}">
              <a16:creationId xmlns:a16="http://schemas.microsoft.com/office/drawing/2014/main" id="{78FB3F87-5441-4506-92A9-FE58E8A3D80D}"/>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2" name="テキスト ボックス 281">
          <a:extLst>
            <a:ext uri="{FF2B5EF4-FFF2-40B4-BE49-F238E27FC236}">
              <a16:creationId xmlns:a16="http://schemas.microsoft.com/office/drawing/2014/main" id="{27BF61FA-33DD-458D-8452-861A7C6A8BC1}"/>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94948</xdr:rowOff>
    </xdr:from>
    <xdr:to>
      <xdr:col>64</xdr:col>
      <xdr:colOff>152400</xdr:colOff>
      <xdr:row>85</xdr:row>
      <xdr:rowOff>25098</xdr:rowOff>
    </xdr:to>
    <xdr:sp macro="" textlink="">
      <xdr:nvSpPr>
        <xdr:cNvPr id="283" name="楕円 282">
          <a:extLst>
            <a:ext uri="{FF2B5EF4-FFF2-40B4-BE49-F238E27FC236}">
              <a16:creationId xmlns:a16="http://schemas.microsoft.com/office/drawing/2014/main" id="{52F2FB7B-4529-4A06-9059-82CFA6F7C903}"/>
            </a:ext>
          </a:extLst>
        </xdr:cNvPr>
        <xdr:cNvSpPr/>
      </xdr:nvSpPr>
      <xdr:spPr>
        <a:xfrm>
          <a:off x="134620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35275</xdr:rowOff>
    </xdr:from>
    <xdr:ext cx="762000" cy="259045"/>
    <xdr:sp macro="" textlink="">
      <xdr:nvSpPr>
        <xdr:cNvPr id="284" name="テキスト ボックス 283">
          <a:extLst>
            <a:ext uri="{FF2B5EF4-FFF2-40B4-BE49-F238E27FC236}">
              <a16:creationId xmlns:a16="http://schemas.microsoft.com/office/drawing/2014/main" id="{E9EF647E-C6F1-4688-8EA7-000CF0D77AEC}"/>
            </a:ext>
          </a:extLst>
        </xdr:cNvPr>
        <xdr:cNvSpPr txBox="1"/>
      </xdr:nvSpPr>
      <xdr:spPr>
        <a:xfrm>
          <a:off x="13131800" y="1426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61C0EDF7-81D5-4985-9361-C0BB163A22C5}"/>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7EAD17C7-C1AE-40B3-A09A-C7AD7878BD36}"/>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1A81BFA7-D683-4B7D-96B8-4F2B790D85A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146BF9B7-5CFD-47BA-8FDB-CCB02BC8A7AF}"/>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AFB2724A-5C83-4847-B0DC-E95929237BA9}"/>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A639318C-E5ED-4502-892A-3B877E9708AD}"/>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FAEB618A-1B88-4C4E-BF5C-2FFFFAAE37EE}"/>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B553043C-20D1-4172-B96B-D460C1332D6E}"/>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5EF03BC4-D0EB-43F8-8B19-CAF529AEB1BC}"/>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9263671A-FB7F-4799-BF99-706E730CCD7B}"/>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FE1C7723-A61B-4A8C-B452-4F4FB507BC79}"/>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52CF3-932D-4377-AE93-79DA8E976F67}"/>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A2A381EE-E9BB-4FE9-B531-A45717478AC8}"/>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村合併により旧団体の職員を引き継いだことにより、類似団体の平均を大きく上回っているが、定員適正化計画（改訂版：平成２６年度～平成３０年度）に基づき、退職者に対する補充採用者数の調整や機構改革による人員削減の取組みにより改善傾向にある。</a:t>
          </a:r>
          <a:endParaRPr lang="ja-JP" altLang="ja-JP" sz="1400">
            <a:effectLst/>
          </a:endParaRPr>
        </a:p>
        <a:p>
          <a:r>
            <a:rPr kumimoji="1" lang="ja-JP" altLang="ja-JP" sz="1100">
              <a:solidFill>
                <a:schemeClr val="dk1"/>
              </a:solidFill>
              <a:effectLst/>
              <a:latin typeface="+mn-lt"/>
              <a:ea typeface="+mn-ea"/>
              <a:cs typeface="+mn-cs"/>
            </a:rPr>
            <a:t>　 しかしながら、行政区域が広大で管理する施設も多いことから、職員数の削減に伴って、行政サービスの低下を招く恐れも懸念される。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291662F5-939C-437E-8783-5FDF4ABCC87D}"/>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D4A69F9F-2BF3-44D4-A963-5951569293E9}"/>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DF9F60EE-B774-4DEA-B546-D80E35BEF932}"/>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59A8C99A-339E-4072-ABEB-1D6FD7EB29F4}"/>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169B36C4-23F5-491B-8F8E-166332A891A6}"/>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6C7B8912-61A9-485D-8FE4-02D3FC9CCACD}"/>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C40B2FDF-3793-4451-9A70-66C82CD05FA1}"/>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8CCC7C3A-6600-4D08-978F-4203F23ED99A}"/>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B42BC0E7-0AE9-45E1-ACD3-7361B339E3BA}"/>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D908FFB6-DF6F-45E1-BC67-C3C16530FA92}"/>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FB566610-8DF3-4DE9-9D1D-71A309038469}"/>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91E03888-412C-4130-B393-177248FFCB9E}"/>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6D0F527A-A644-4870-B2AF-56529A54B031}"/>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6347F62B-059D-4038-88A6-A990AB25C46B}"/>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62ED8B1D-020C-454C-86CE-3C914C2843E8}"/>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DDE3C31F-F9E9-4263-AE7D-D36463281C99}"/>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127805</xdr:rowOff>
    </xdr:from>
    <xdr:to>
      <xdr:col>81</xdr:col>
      <xdr:colOff>44450</xdr:colOff>
      <xdr:row>67</xdr:row>
      <xdr:rowOff>126661</xdr:rowOff>
    </xdr:to>
    <xdr:cxnSp macro="">
      <xdr:nvCxnSpPr>
        <xdr:cNvPr id="314" name="直線コネクタ 313">
          <a:extLst>
            <a:ext uri="{FF2B5EF4-FFF2-40B4-BE49-F238E27FC236}">
              <a16:creationId xmlns:a16="http://schemas.microsoft.com/office/drawing/2014/main" id="{2D5E89EE-A17A-45F4-9DB0-DF4E2E172611}"/>
            </a:ext>
          </a:extLst>
        </xdr:cNvPr>
        <xdr:cNvCxnSpPr/>
      </xdr:nvCxnSpPr>
      <xdr:spPr>
        <a:xfrm flipV="1">
          <a:off x="17018000" y="10071905"/>
          <a:ext cx="0" cy="15419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98738</xdr:rowOff>
    </xdr:from>
    <xdr:ext cx="762000" cy="259045"/>
    <xdr:sp macro="" textlink="">
      <xdr:nvSpPr>
        <xdr:cNvPr id="315" name="定員管理の状況最小値テキスト">
          <a:extLst>
            <a:ext uri="{FF2B5EF4-FFF2-40B4-BE49-F238E27FC236}">
              <a16:creationId xmlns:a16="http://schemas.microsoft.com/office/drawing/2014/main" id="{3352936D-B6AC-48C8-BA43-AE4E3761742C}"/>
            </a:ext>
          </a:extLst>
        </xdr:cNvPr>
        <xdr:cNvSpPr txBox="1"/>
      </xdr:nvSpPr>
      <xdr:spPr>
        <a:xfrm>
          <a:off x="17106900" y="11585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126661</xdr:rowOff>
    </xdr:from>
    <xdr:to>
      <xdr:col>81</xdr:col>
      <xdr:colOff>133350</xdr:colOff>
      <xdr:row>67</xdr:row>
      <xdr:rowOff>126661</xdr:rowOff>
    </xdr:to>
    <xdr:cxnSp macro="">
      <xdr:nvCxnSpPr>
        <xdr:cNvPr id="316" name="直線コネクタ 315">
          <a:extLst>
            <a:ext uri="{FF2B5EF4-FFF2-40B4-BE49-F238E27FC236}">
              <a16:creationId xmlns:a16="http://schemas.microsoft.com/office/drawing/2014/main" id="{434A3DB0-E2A1-4892-A9D4-1BA4DC809468}"/>
            </a:ext>
          </a:extLst>
        </xdr:cNvPr>
        <xdr:cNvCxnSpPr/>
      </xdr:nvCxnSpPr>
      <xdr:spPr>
        <a:xfrm>
          <a:off x="16929100" y="1161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42732</xdr:rowOff>
    </xdr:from>
    <xdr:ext cx="762000" cy="259045"/>
    <xdr:sp macro="" textlink="">
      <xdr:nvSpPr>
        <xdr:cNvPr id="317" name="定員管理の状況最大値テキスト">
          <a:extLst>
            <a:ext uri="{FF2B5EF4-FFF2-40B4-BE49-F238E27FC236}">
              <a16:creationId xmlns:a16="http://schemas.microsoft.com/office/drawing/2014/main" id="{317FD9C2-AD92-4A85-BD35-ACE1B5D2CD26}"/>
            </a:ext>
          </a:extLst>
        </xdr:cNvPr>
        <xdr:cNvSpPr txBox="1"/>
      </xdr:nvSpPr>
      <xdr:spPr>
        <a:xfrm>
          <a:off x="17106900" y="981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127805</xdr:rowOff>
    </xdr:from>
    <xdr:to>
      <xdr:col>81</xdr:col>
      <xdr:colOff>133350</xdr:colOff>
      <xdr:row>58</xdr:row>
      <xdr:rowOff>127805</xdr:rowOff>
    </xdr:to>
    <xdr:cxnSp macro="">
      <xdr:nvCxnSpPr>
        <xdr:cNvPr id="318" name="直線コネクタ 317">
          <a:extLst>
            <a:ext uri="{FF2B5EF4-FFF2-40B4-BE49-F238E27FC236}">
              <a16:creationId xmlns:a16="http://schemas.microsoft.com/office/drawing/2014/main" id="{777FBFEB-2067-4F06-A909-08860A2DF8BF}"/>
            </a:ext>
          </a:extLst>
        </xdr:cNvPr>
        <xdr:cNvCxnSpPr/>
      </xdr:nvCxnSpPr>
      <xdr:spPr>
        <a:xfrm>
          <a:off x="16929100" y="1007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72602</xdr:rowOff>
    </xdr:from>
    <xdr:to>
      <xdr:col>81</xdr:col>
      <xdr:colOff>44450</xdr:colOff>
      <xdr:row>62</xdr:row>
      <xdr:rowOff>107188</xdr:rowOff>
    </xdr:to>
    <xdr:cxnSp macro="">
      <xdr:nvCxnSpPr>
        <xdr:cNvPr id="319" name="直線コネクタ 318">
          <a:extLst>
            <a:ext uri="{FF2B5EF4-FFF2-40B4-BE49-F238E27FC236}">
              <a16:creationId xmlns:a16="http://schemas.microsoft.com/office/drawing/2014/main" id="{E7EB2B8D-9107-45FE-98A2-2A1543004990}"/>
            </a:ext>
          </a:extLst>
        </xdr:cNvPr>
        <xdr:cNvCxnSpPr/>
      </xdr:nvCxnSpPr>
      <xdr:spPr>
        <a:xfrm>
          <a:off x="16179800" y="10702502"/>
          <a:ext cx="8382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102125</xdr:rowOff>
    </xdr:from>
    <xdr:ext cx="762000" cy="259045"/>
    <xdr:sp macro="" textlink="">
      <xdr:nvSpPr>
        <xdr:cNvPr id="320" name="定員管理の状況平均値テキスト">
          <a:extLst>
            <a:ext uri="{FF2B5EF4-FFF2-40B4-BE49-F238E27FC236}">
              <a16:creationId xmlns:a16="http://schemas.microsoft.com/office/drawing/2014/main" id="{EE5401F6-14D9-48F1-BD5A-5730ACB76E0C}"/>
            </a:ext>
          </a:extLst>
        </xdr:cNvPr>
        <xdr:cNvSpPr txBox="1"/>
      </xdr:nvSpPr>
      <xdr:spPr>
        <a:xfrm>
          <a:off x="17106900" y="10217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85598</xdr:rowOff>
    </xdr:from>
    <xdr:to>
      <xdr:col>81</xdr:col>
      <xdr:colOff>95250</xdr:colOff>
      <xdr:row>61</xdr:row>
      <xdr:rowOff>15748</xdr:rowOff>
    </xdr:to>
    <xdr:sp macro="" textlink="">
      <xdr:nvSpPr>
        <xdr:cNvPr id="321" name="フローチャート: 判断 320">
          <a:extLst>
            <a:ext uri="{FF2B5EF4-FFF2-40B4-BE49-F238E27FC236}">
              <a16:creationId xmlns:a16="http://schemas.microsoft.com/office/drawing/2014/main" id="{B18F2672-EA06-42F8-B7F5-0C727E30DB2E}"/>
            </a:ext>
          </a:extLst>
        </xdr:cNvPr>
        <xdr:cNvSpPr/>
      </xdr:nvSpPr>
      <xdr:spPr>
        <a:xfrm>
          <a:off x="169672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12277</xdr:rowOff>
    </xdr:from>
    <xdr:to>
      <xdr:col>77</xdr:col>
      <xdr:colOff>44450</xdr:colOff>
      <xdr:row>62</xdr:row>
      <xdr:rowOff>72602</xdr:rowOff>
    </xdr:to>
    <xdr:cxnSp macro="">
      <xdr:nvCxnSpPr>
        <xdr:cNvPr id="322" name="直線コネクタ 321">
          <a:extLst>
            <a:ext uri="{FF2B5EF4-FFF2-40B4-BE49-F238E27FC236}">
              <a16:creationId xmlns:a16="http://schemas.microsoft.com/office/drawing/2014/main" id="{1AA8A3FC-98A5-437E-87C5-B914F31FEBD7}"/>
            </a:ext>
          </a:extLst>
        </xdr:cNvPr>
        <xdr:cNvCxnSpPr/>
      </xdr:nvCxnSpPr>
      <xdr:spPr>
        <a:xfrm>
          <a:off x="15290800" y="1064217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76750</xdr:rowOff>
    </xdr:from>
    <xdr:to>
      <xdr:col>77</xdr:col>
      <xdr:colOff>95250</xdr:colOff>
      <xdr:row>61</xdr:row>
      <xdr:rowOff>6900</xdr:rowOff>
    </xdr:to>
    <xdr:sp macro="" textlink="">
      <xdr:nvSpPr>
        <xdr:cNvPr id="323" name="フローチャート: 判断 322">
          <a:extLst>
            <a:ext uri="{FF2B5EF4-FFF2-40B4-BE49-F238E27FC236}">
              <a16:creationId xmlns:a16="http://schemas.microsoft.com/office/drawing/2014/main" id="{CAC3DCE4-B63B-4E16-B531-FFD4126D3BBB}"/>
            </a:ext>
          </a:extLst>
        </xdr:cNvPr>
        <xdr:cNvSpPr/>
      </xdr:nvSpPr>
      <xdr:spPr>
        <a:xfrm>
          <a:off x="16129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17077</xdr:rowOff>
    </xdr:from>
    <xdr:ext cx="736600" cy="259045"/>
    <xdr:sp macro="" textlink="">
      <xdr:nvSpPr>
        <xdr:cNvPr id="324" name="テキスト ボックス 323">
          <a:extLst>
            <a:ext uri="{FF2B5EF4-FFF2-40B4-BE49-F238E27FC236}">
              <a16:creationId xmlns:a16="http://schemas.microsoft.com/office/drawing/2014/main" id="{B3B433F2-4E83-4D8D-86F2-1BDDF02ABE71}"/>
            </a:ext>
          </a:extLst>
        </xdr:cNvPr>
        <xdr:cNvSpPr txBox="1"/>
      </xdr:nvSpPr>
      <xdr:spPr>
        <a:xfrm>
          <a:off x="15798800" y="1013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152357</xdr:rowOff>
    </xdr:from>
    <xdr:to>
      <xdr:col>72</xdr:col>
      <xdr:colOff>203200</xdr:colOff>
      <xdr:row>62</xdr:row>
      <xdr:rowOff>12277</xdr:rowOff>
    </xdr:to>
    <xdr:cxnSp macro="">
      <xdr:nvCxnSpPr>
        <xdr:cNvPr id="325" name="直線コネクタ 324">
          <a:extLst>
            <a:ext uri="{FF2B5EF4-FFF2-40B4-BE49-F238E27FC236}">
              <a16:creationId xmlns:a16="http://schemas.microsoft.com/office/drawing/2014/main" id="{C34AE13F-E8EB-4C6F-A992-B9C246ECC316}"/>
            </a:ext>
          </a:extLst>
        </xdr:cNvPr>
        <xdr:cNvCxnSpPr/>
      </xdr:nvCxnSpPr>
      <xdr:spPr>
        <a:xfrm>
          <a:off x="14401800" y="10610807"/>
          <a:ext cx="889000" cy="3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70316</xdr:rowOff>
    </xdr:from>
    <xdr:to>
      <xdr:col>73</xdr:col>
      <xdr:colOff>44450</xdr:colOff>
      <xdr:row>61</xdr:row>
      <xdr:rowOff>466</xdr:rowOff>
    </xdr:to>
    <xdr:sp macro="" textlink="">
      <xdr:nvSpPr>
        <xdr:cNvPr id="326" name="フローチャート: 判断 325">
          <a:extLst>
            <a:ext uri="{FF2B5EF4-FFF2-40B4-BE49-F238E27FC236}">
              <a16:creationId xmlns:a16="http://schemas.microsoft.com/office/drawing/2014/main" id="{45D07DEC-3A56-4EB0-9850-AB08091129D4}"/>
            </a:ext>
          </a:extLst>
        </xdr:cNvPr>
        <xdr:cNvSpPr/>
      </xdr:nvSpPr>
      <xdr:spPr>
        <a:xfrm>
          <a:off x="15240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10643</xdr:rowOff>
    </xdr:from>
    <xdr:ext cx="762000" cy="259045"/>
    <xdr:sp macro="" textlink="">
      <xdr:nvSpPr>
        <xdr:cNvPr id="327" name="テキスト ボックス 326">
          <a:extLst>
            <a:ext uri="{FF2B5EF4-FFF2-40B4-BE49-F238E27FC236}">
              <a16:creationId xmlns:a16="http://schemas.microsoft.com/office/drawing/2014/main" id="{D0F4F20D-F6D3-468E-AA05-62FEBD0E5E81}"/>
            </a:ext>
          </a:extLst>
        </xdr:cNvPr>
        <xdr:cNvSpPr txBox="1"/>
      </xdr:nvSpPr>
      <xdr:spPr>
        <a:xfrm>
          <a:off x="14909800" y="1012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152357</xdr:rowOff>
    </xdr:from>
    <xdr:to>
      <xdr:col>68</xdr:col>
      <xdr:colOff>152400</xdr:colOff>
      <xdr:row>61</xdr:row>
      <xdr:rowOff>152357</xdr:rowOff>
    </xdr:to>
    <xdr:cxnSp macro="">
      <xdr:nvCxnSpPr>
        <xdr:cNvPr id="328" name="直線コネクタ 327">
          <a:extLst>
            <a:ext uri="{FF2B5EF4-FFF2-40B4-BE49-F238E27FC236}">
              <a16:creationId xmlns:a16="http://schemas.microsoft.com/office/drawing/2014/main" id="{4628F0C5-29A6-4814-9160-0C3A3A24455D}"/>
            </a:ext>
          </a:extLst>
        </xdr:cNvPr>
        <xdr:cNvCxnSpPr/>
      </xdr:nvCxnSpPr>
      <xdr:spPr>
        <a:xfrm>
          <a:off x="13512800" y="106108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38946</xdr:rowOff>
    </xdr:from>
    <xdr:to>
      <xdr:col>68</xdr:col>
      <xdr:colOff>203200</xdr:colOff>
      <xdr:row>60</xdr:row>
      <xdr:rowOff>140546</xdr:rowOff>
    </xdr:to>
    <xdr:sp macro="" textlink="">
      <xdr:nvSpPr>
        <xdr:cNvPr id="329" name="フローチャート: 判断 328">
          <a:extLst>
            <a:ext uri="{FF2B5EF4-FFF2-40B4-BE49-F238E27FC236}">
              <a16:creationId xmlns:a16="http://schemas.microsoft.com/office/drawing/2014/main" id="{91252E5A-4B77-4148-A86C-6ACEF6A47C8D}"/>
            </a:ext>
          </a:extLst>
        </xdr:cNvPr>
        <xdr:cNvSpPr/>
      </xdr:nvSpPr>
      <xdr:spPr>
        <a:xfrm>
          <a:off x="14351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150723</xdr:rowOff>
    </xdr:from>
    <xdr:ext cx="762000" cy="259045"/>
    <xdr:sp macro="" textlink="">
      <xdr:nvSpPr>
        <xdr:cNvPr id="330" name="テキスト ボックス 329">
          <a:extLst>
            <a:ext uri="{FF2B5EF4-FFF2-40B4-BE49-F238E27FC236}">
              <a16:creationId xmlns:a16="http://schemas.microsoft.com/office/drawing/2014/main" id="{6D4BB261-BCE0-4896-9448-96347B18C2F5}"/>
            </a:ext>
          </a:extLst>
        </xdr:cNvPr>
        <xdr:cNvSpPr txBox="1"/>
      </xdr:nvSpPr>
      <xdr:spPr>
        <a:xfrm>
          <a:off x="14020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85598</xdr:rowOff>
    </xdr:from>
    <xdr:to>
      <xdr:col>64</xdr:col>
      <xdr:colOff>152400</xdr:colOff>
      <xdr:row>61</xdr:row>
      <xdr:rowOff>15748</xdr:rowOff>
    </xdr:to>
    <xdr:sp macro="" textlink="">
      <xdr:nvSpPr>
        <xdr:cNvPr id="331" name="フローチャート: 判断 330">
          <a:extLst>
            <a:ext uri="{FF2B5EF4-FFF2-40B4-BE49-F238E27FC236}">
              <a16:creationId xmlns:a16="http://schemas.microsoft.com/office/drawing/2014/main" id="{242B3C55-11BB-475E-BDD1-3B5616C5D1FE}"/>
            </a:ext>
          </a:extLst>
        </xdr:cNvPr>
        <xdr:cNvSpPr/>
      </xdr:nvSpPr>
      <xdr:spPr>
        <a:xfrm>
          <a:off x="13462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25925</xdr:rowOff>
    </xdr:from>
    <xdr:ext cx="762000" cy="259045"/>
    <xdr:sp macro="" textlink="">
      <xdr:nvSpPr>
        <xdr:cNvPr id="332" name="テキスト ボックス 331">
          <a:extLst>
            <a:ext uri="{FF2B5EF4-FFF2-40B4-BE49-F238E27FC236}">
              <a16:creationId xmlns:a16="http://schemas.microsoft.com/office/drawing/2014/main" id="{59C4BD69-6C2E-4CC4-B2DE-3C8B4C09B3E3}"/>
            </a:ext>
          </a:extLst>
        </xdr:cNvPr>
        <xdr:cNvSpPr txBox="1"/>
      </xdr:nvSpPr>
      <xdr:spPr>
        <a:xfrm>
          <a:off x="13131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92A27BB4-E3A9-45AD-9DFD-49DE903328B8}"/>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3834280E-6D9B-482F-BA65-DB45BCBFDBFF}"/>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5035A97F-39F1-4DE1-BAA4-BF41D16F2D49}"/>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4955AC52-A584-47C0-A6C7-0DB05700F9CD}"/>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2EAA841-CD05-4528-B3DD-3D42A7BF5C57}"/>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56388</xdr:rowOff>
    </xdr:from>
    <xdr:to>
      <xdr:col>81</xdr:col>
      <xdr:colOff>95250</xdr:colOff>
      <xdr:row>62</xdr:row>
      <xdr:rowOff>157988</xdr:rowOff>
    </xdr:to>
    <xdr:sp macro="" textlink="">
      <xdr:nvSpPr>
        <xdr:cNvPr id="338" name="楕円 337">
          <a:extLst>
            <a:ext uri="{FF2B5EF4-FFF2-40B4-BE49-F238E27FC236}">
              <a16:creationId xmlns:a16="http://schemas.microsoft.com/office/drawing/2014/main" id="{1BEE3B61-0725-479C-9C2A-E06CF6D2C015}"/>
            </a:ext>
          </a:extLst>
        </xdr:cNvPr>
        <xdr:cNvSpPr/>
      </xdr:nvSpPr>
      <xdr:spPr>
        <a:xfrm>
          <a:off x="169672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28465</xdr:rowOff>
    </xdr:from>
    <xdr:ext cx="762000" cy="259045"/>
    <xdr:sp macro="" textlink="">
      <xdr:nvSpPr>
        <xdr:cNvPr id="339" name="定員管理の状況該当値テキスト">
          <a:extLst>
            <a:ext uri="{FF2B5EF4-FFF2-40B4-BE49-F238E27FC236}">
              <a16:creationId xmlns:a16="http://schemas.microsoft.com/office/drawing/2014/main" id="{EFFF1C87-3E84-481C-B913-8AE281681E09}"/>
            </a:ext>
          </a:extLst>
        </xdr:cNvPr>
        <xdr:cNvSpPr txBox="1"/>
      </xdr:nvSpPr>
      <xdr:spPr>
        <a:xfrm>
          <a:off x="17106900" y="1065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21802</xdr:rowOff>
    </xdr:from>
    <xdr:to>
      <xdr:col>77</xdr:col>
      <xdr:colOff>95250</xdr:colOff>
      <xdr:row>62</xdr:row>
      <xdr:rowOff>123402</xdr:rowOff>
    </xdr:to>
    <xdr:sp macro="" textlink="">
      <xdr:nvSpPr>
        <xdr:cNvPr id="340" name="楕円 339">
          <a:extLst>
            <a:ext uri="{FF2B5EF4-FFF2-40B4-BE49-F238E27FC236}">
              <a16:creationId xmlns:a16="http://schemas.microsoft.com/office/drawing/2014/main" id="{10B70093-822E-4B26-ACD1-286C7F3D0AF2}"/>
            </a:ext>
          </a:extLst>
        </xdr:cNvPr>
        <xdr:cNvSpPr/>
      </xdr:nvSpPr>
      <xdr:spPr>
        <a:xfrm>
          <a:off x="16129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41" name="テキスト ボックス 340">
          <a:extLst>
            <a:ext uri="{FF2B5EF4-FFF2-40B4-BE49-F238E27FC236}">
              <a16:creationId xmlns:a16="http://schemas.microsoft.com/office/drawing/2014/main" id="{C2084BCA-98D2-4847-A9B9-35DBC335439E}"/>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132927</xdr:rowOff>
    </xdr:from>
    <xdr:to>
      <xdr:col>73</xdr:col>
      <xdr:colOff>44450</xdr:colOff>
      <xdr:row>62</xdr:row>
      <xdr:rowOff>63077</xdr:rowOff>
    </xdr:to>
    <xdr:sp macro="" textlink="">
      <xdr:nvSpPr>
        <xdr:cNvPr id="342" name="楕円 341">
          <a:extLst>
            <a:ext uri="{FF2B5EF4-FFF2-40B4-BE49-F238E27FC236}">
              <a16:creationId xmlns:a16="http://schemas.microsoft.com/office/drawing/2014/main" id="{C946A889-1B09-4208-967A-6A1CC4483CDB}"/>
            </a:ext>
          </a:extLst>
        </xdr:cNvPr>
        <xdr:cNvSpPr/>
      </xdr:nvSpPr>
      <xdr:spPr>
        <a:xfrm>
          <a:off x="15240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47854</xdr:rowOff>
    </xdr:from>
    <xdr:ext cx="762000" cy="259045"/>
    <xdr:sp macro="" textlink="">
      <xdr:nvSpPr>
        <xdr:cNvPr id="343" name="テキスト ボックス 342">
          <a:extLst>
            <a:ext uri="{FF2B5EF4-FFF2-40B4-BE49-F238E27FC236}">
              <a16:creationId xmlns:a16="http://schemas.microsoft.com/office/drawing/2014/main" id="{61F79100-1720-4AB2-BAD0-9C7B1E21A9C5}"/>
            </a:ext>
          </a:extLst>
        </xdr:cNvPr>
        <xdr:cNvSpPr txBox="1"/>
      </xdr:nvSpPr>
      <xdr:spPr>
        <a:xfrm>
          <a:off x="14909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101557</xdr:rowOff>
    </xdr:from>
    <xdr:to>
      <xdr:col>68</xdr:col>
      <xdr:colOff>203200</xdr:colOff>
      <xdr:row>62</xdr:row>
      <xdr:rowOff>31707</xdr:rowOff>
    </xdr:to>
    <xdr:sp macro="" textlink="">
      <xdr:nvSpPr>
        <xdr:cNvPr id="344" name="楕円 343">
          <a:extLst>
            <a:ext uri="{FF2B5EF4-FFF2-40B4-BE49-F238E27FC236}">
              <a16:creationId xmlns:a16="http://schemas.microsoft.com/office/drawing/2014/main" id="{E255252C-BEE1-47EC-96C2-C63D8562BB88}"/>
            </a:ext>
          </a:extLst>
        </xdr:cNvPr>
        <xdr:cNvSpPr/>
      </xdr:nvSpPr>
      <xdr:spPr>
        <a:xfrm>
          <a:off x="14351000" y="105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16484</xdr:rowOff>
    </xdr:from>
    <xdr:ext cx="762000" cy="259045"/>
    <xdr:sp macro="" textlink="">
      <xdr:nvSpPr>
        <xdr:cNvPr id="345" name="テキスト ボックス 344">
          <a:extLst>
            <a:ext uri="{FF2B5EF4-FFF2-40B4-BE49-F238E27FC236}">
              <a16:creationId xmlns:a16="http://schemas.microsoft.com/office/drawing/2014/main" id="{D4BC5CCF-24C4-4B77-9C17-7E68BF298FC4}"/>
            </a:ext>
          </a:extLst>
        </xdr:cNvPr>
        <xdr:cNvSpPr txBox="1"/>
      </xdr:nvSpPr>
      <xdr:spPr>
        <a:xfrm>
          <a:off x="14020800" y="1064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101557</xdr:rowOff>
    </xdr:from>
    <xdr:to>
      <xdr:col>64</xdr:col>
      <xdr:colOff>152400</xdr:colOff>
      <xdr:row>62</xdr:row>
      <xdr:rowOff>31707</xdr:rowOff>
    </xdr:to>
    <xdr:sp macro="" textlink="">
      <xdr:nvSpPr>
        <xdr:cNvPr id="346" name="楕円 345">
          <a:extLst>
            <a:ext uri="{FF2B5EF4-FFF2-40B4-BE49-F238E27FC236}">
              <a16:creationId xmlns:a16="http://schemas.microsoft.com/office/drawing/2014/main" id="{AB449AEB-CCBC-4734-B046-002706E3AA31}"/>
            </a:ext>
          </a:extLst>
        </xdr:cNvPr>
        <xdr:cNvSpPr/>
      </xdr:nvSpPr>
      <xdr:spPr>
        <a:xfrm>
          <a:off x="13462000" y="105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16484</xdr:rowOff>
    </xdr:from>
    <xdr:ext cx="762000" cy="259045"/>
    <xdr:sp macro="" textlink="">
      <xdr:nvSpPr>
        <xdr:cNvPr id="347" name="テキスト ボックス 346">
          <a:extLst>
            <a:ext uri="{FF2B5EF4-FFF2-40B4-BE49-F238E27FC236}">
              <a16:creationId xmlns:a16="http://schemas.microsoft.com/office/drawing/2014/main" id="{E4EC8DCB-745D-4D43-A009-F11B94ADD86C}"/>
            </a:ext>
          </a:extLst>
        </xdr:cNvPr>
        <xdr:cNvSpPr txBox="1"/>
      </xdr:nvSpPr>
      <xdr:spPr>
        <a:xfrm>
          <a:off x="13131800" y="1064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4502C81E-6425-4B75-9340-034FE0EF47EB}"/>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12BFAA07-DD46-40D4-AE96-986A99EAD70C}"/>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DB5BEA10-CDE6-40A3-86AD-ECE62B409896}"/>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D1D58A6B-C6C7-4A9E-BA5E-940B299CDCAD}"/>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D8B01BE8-E576-412E-A3A9-42467DE85A28}"/>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7B07D06F-6481-4963-BDC8-35A0D0993B4B}"/>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661C3852-A552-453F-9845-478F63B1179B}"/>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AABF447D-7255-4F8D-B630-A029835409D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CC7F8EC7-5ED6-4E12-8AD0-10D5F8F11BF4}"/>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D1EB36D5-767B-4F10-8459-DC736790E2C9}"/>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8A22E3A9-E4F1-4640-BAAB-AD2C863D25CB}"/>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19E6E008-A836-4D07-9EFB-095E023295A1}"/>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782A8389-6F54-4D84-9C45-E948B3C00D56}"/>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近年においては、</a:t>
          </a:r>
          <a:r>
            <a:rPr kumimoji="1" lang="ja-JP" altLang="ja-JP" sz="1100">
              <a:solidFill>
                <a:schemeClr val="dk1"/>
              </a:solidFill>
              <a:effectLst/>
              <a:latin typeface="+mn-lt"/>
              <a:ea typeface="+mn-ea"/>
              <a:cs typeface="+mn-cs"/>
            </a:rPr>
            <a:t>大規模事業に係る起債の償還が終了</a:t>
          </a:r>
          <a:r>
            <a:rPr kumimoji="1" lang="ja-JP" altLang="en-US" sz="1100">
              <a:solidFill>
                <a:schemeClr val="dk1"/>
              </a:solidFill>
              <a:effectLst/>
              <a:latin typeface="+mn-lt"/>
              <a:ea typeface="+mn-ea"/>
              <a:cs typeface="+mn-cs"/>
            </a:rPr>
            <a:t>するなどにより改善されつつあったが、今年度において、</a:t>
          </a:r>
          <a:r>
            <a:rPr lang="ja-JP" altLang="ja-JP" sz="1100">
              <a:solidFill>
                <a:schemeClr val="dk1"/>
              </a:solidFill>
              <a:effectLst/>
              <a:latin typeface="+mn-lt"/>
              <a:ea typeface="+mn-ea"/>
              <a:cs typeface="+mn-cs"/>
            </a:rPr>
            <a:t>標準税収入額や普通交付税額の減少</a:t>
          </a:r>
          <a:r>
            <a:rPr lang="ja-JP" altLang="en-US" sz="1100">
              <a:solidFill>
                <a:schemeClr val="dk1"/>
              </a:solidFill>
              <a:effectLst/>
              <a:latin typeface="+mn-lt"/>
              <a:ea typeface="+mn-ea"/>
              <a:cs typeface="+mn-cs"/>
            </a:rPr>
            <a:t>や、低い数値であった</a:t>
          </a:r>
          <a:r>
            <a:rPr kumimoji="1" lang="ja-JP" altLang="ja-JP" sz="1100">
              <a:solidFill>
                <a:schemeClr val="dk1"/>
              </a:solidFill>
              <a:effectLst/>
              <a:latin typeface="+mn-lt"/>
              <a:ea typeface="+mn-ea"/>
              <a:cs typeface="+mn-cs"/>
            </a:rPr>
            <a:t>平成２７年度分が算定から外れたこと</a:t>
          </a:r>
          <a:r>
            <a:rPr lang="ja-JP" altLang="en-US" sz="1100">
              <a:solidFill>
                <a:schemeClr val="dk1"/>
              </a:solidFill>
              <a:effectLst/>
              <a:latin typeface="+mn-lt"/>
              <a:ea typeface="+mn-ea"/>
              <a:cs typeface="+mn-cs"/>
            </a:rPr>
            <a:t>もあり、</a:t>
          </a:r>
          <a:r>
            <a:rPr lang="ja-JP" altLang="ja-JP" sz="1100">
              <a:solidFill>
                <a:schemeClr val="dk1"/>
              </a:solidFill>
              <a:effectLst/>
              <a:latin typeface="+mn-lt"/>
              <a:ea typeface="+mn-ea"/>
              <a:cs typeface="+mn-cs"/>
            </a:rPr>
            <a:t>比率が</a:t>
          </a:r>
          <a:r>
            <a:rPr lang="ja-JP" altLang="en-US" sz="1100">
              <a:solidFill>
                <a:schemeClr val="dk1"/>
              </a:solidFill>
              <a:effectLst/>
              <a:latin typeface="+mn-lt"/>
              <a:ea typeface="+mn-ea"/>
              <a:cs typeface="+mn-cs"/>
            </a:rPr>
            <a:t>１．７ポイント</a:t>
          </a:r>
          <a:r>
            <a:rPr lang="ja-JP" altLang="ja-JP" sz="1100">
              <a:solidFill>
                <a:schemeClr val="dk1"/>
              </a:solidFill>
              <a:effectLst/>
              <a:latin typeface="+mn-lt"/>
              <a:ea typeface="+mn-ea"/>
              <a:cs typeface="+mn-cs"/>
            </a:rPr>
            <a:t>上昇</a:t>
          </a:r>
          <a:r>
            <a:rPr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次年度以降においても数値の上昇が見込まれるため、引き続き新たな起債の抑制と計画的な償還に努める。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F67889AA-9DE4-49A3-8F04-B52E47E55D54}"/>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5357DE67-EFD5-4A8F-8296-7D1DE0E93F06}"/>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30036C30-DAA2-4DA8-87E7-86F7D66EB656}"/>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4" name="直線コネクタ 363">
          <a:extLst>
            <a:ext uri="{FF2B5EF4-FFF2-40B4-BE49-F238E27FC236}">
              <a16:creationId xmlns:a16="http://schemas.microsoft.com/office/drawing/2014/main" id="{AE317230-8D6D-4B82-93CE-67824B16E843}"/>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5" name="テキスト ボックス 364">
          <a:extLst>
            <a:ext uri="{FF2B5EF4-FFF2-40B4-BE49-F238E27FC236}">
              <a16:creationId xmlns:a16="http://schemas.microsoft.com/office/drawing/2014/main" id="{6D01BE3A-A8C7-40DA-BAC1-7F8A5C7908B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6" name="直線コネクタ 365">
          <a:extLst>
            <a:ext uri="{FF2B5EF4-FFF2-40B4-BE49-F238E27FC236}">
              <a16:creationId xmlns:a16="http://schemas.microsoft.com/office/drawing/2014/main" id="{BAFC0FE4-C66E-47AA-8818-A39FB71C595A}"/>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7" name="テキスト ボックス 366">
          <a:extLst>
            <a:ext uri="{FF2B5EF4-FFF2-40B4-BE49-F238E27FC236}">
              <a16:creationId xmlns:a16="http://schemas.microsoft.com/office/drawing/2014/main" id="{A4BDF55B-EDD2-4F8B-B2D1-B6446720117B}"/>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8" name="直線コネクタ 367">
          <a:extLst>
            <a:ext uri="{FF2B5EF4-FFF2-40B4-BE49-F238E27FC236}">
              <a16:creationId xmlns:a16="http://schemas.microsoft.com/office/drawing/2014/main" id="{495EDE9B-F5B7-44C0-8C6C-6A04513FCC5C}"/>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9" name="テキスト ボックス 368">
          <a:extLst>
            <a:ext uri="{FF2B5EF4-FFF2-40B4-BE49-F238E27FC236}">
              <a16:creationId xmlns:a16="http://schemas.microsoft.com/office/drawing/2014/main" id="{C882D5F8-8EDA-4747-A9A1-38A178B03978}"/>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0" name="直線コネクタ 369">
          <a:extLst>
            <a:ext uri="{FF2B5EF4-FFF2-40B4-BE49-F238E27FC236}">
              <a16:creationId xmlns:a16="http://schemas.microsoft.com/office/drawing/2014/main" id="{1AF86124-861D-4708-9016-640355778CA5}"/>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1" name="テキスト ボックス 370">
          <a:extLst>
            <a:ext uri="{FF2B5EF4-FFF2-40B4-BE49-F238E27FC236}">
              <a16:creationId xmlns:a16="http://schemas.microsoft.com/office/drawing/2014/main" id="{C956B75F-03F6-44D2-8A9F-F69F3C316CCE}"/>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2" name="直線コネクタ 371">
          <a:extLst>
            <a:ext uri="{FF2B5EF4-FFF2-40B4-BE49-F238E27FC236}">
              <a16:creationId xmlns:a16="http://schemas.microsoft.com/office/drawing/2014/main" id="{631EA09E-E62E-4034-AD91-B27628E5C384}"/>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3" name="テキスト ボックス 372">
          <a:extLst>
            <a:ext uri="{FF2B5EF4-FFF2-40B4-BE49-F238E27FC236}">
              <a16:creationId xmlns:a16="http://schemas.microsoft.com/office/drawing/2014/main" id="{A47E9BD0-4F2C-4ED9-9DBC-322CBF8CA108}"/>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4" name="直線コネクタ 373">
          <a:extLst>
            <a:ext uri="{FF2B5EF4-FFF2-40B4-BE49-F238E27FC236}">
              <a16:creationId xmlns:a16="http://schemas.microsoft.com/office/drawing/2014/main" id="{AE141D82-1BCA-45C4-9EC8-1722A62FA46D}"/>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5" name="テキスト ボックス 374">
          <a:extLst>
            <a:ext uri="{FF2B5EF4-FFF2-40B4-BE49-F238E27FC236}">
              <a16:creationId xmlns:a16="http://schemas.microsoft.com/office/drawing/2014/main" id="{446C4B89-7D91-452A-AB83-5287841112F6}"/>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6E2B0DE1-8CF0-441A-A974-37B75195BCC7}"/>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7" name="テキスト ボックス 376">
          <a:extLst>
            <a:ext uri="{FF2B5EF4-FFF2-40B4-BE49-F238E27FC236}">
              <a16:creationId xmlns:a16="http://schemas.microsoft.com/office/drawing/2014/main" id="{A4AF01C8-691E-42A1-AF1C-1D2FD7180DFD}"/>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1C3D4DA8-0C93-4DDD-A66F-55B1C27E263E}"/>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44</xdr:row>
      <xdr:rowOff>165100</xdr:rowOff>
    </xdr:to>
    <xdr:cxnSp macro="">
      <xdr:nvCxnSpPr>
        <xdr:cNvPr id="379" name="直線コネクタ 378">
          <a:extLst>
            <a:ext uri="{FF2B5EF4-FFF2-40B4-BE49-F238E27FC236}">
              <a16:creationId xmlns:a16="http://schemas.microsoft.com/office/drawing/2014/main" id="{55C5F10E-6E07-48D6-BD28-0A7FD0CE5DC8}"/>
            </a:ext>
          </a:extLst>
        </xdr:cNvPr>
        <xdr:cNvCxnSpPr/>
      </xdr:nvCxnSpPr>
      <xdr:spPr>
        <a:xfrm flipV="1">
          <a:off x="17018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a:extLst>
            <a:ext uri="{FF2B5EF4-FFF2-40B4-BE49-F238E27FC236}">
              <a16:creationId xmlns:a16="http://schemas.microsoft.com/office/drawing/2014/main" id="{8D4E2824-5A2E-4105-9A67-CE64AF572AA5}"/>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a:extLst>
            <a:ext uri="{FF2B5EF4-FFF2-40B4-BE49-F238E27FC236}">
              <a16:creationId xmlns:a16="http://schemas.microsoft.com/office/drawing/2014/main" id="{7ED61BF8-EFBA-499B-B929-2125FD50D5E2}"/>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2" name="公債費負担の状況最大値テキスト">
          <a:extLst>
            <a:ext uri="{FF2B5EF4-FFF2-40B4-BE49-F238E27FC236}">
              <a16:creationId xmlns:a16="http://schemas.microsoft.com/office/drawing/2014/main" id="{EA2E6DB7-1366-4476-8F9E-838AA907F919}"/>
            </a:ext>
          </a:extLst>
        </xdr:cNvPr>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3" name="直線コネクタ 382">
          <a:extLst>
            <a:ext uri="{FF2B5EF4-FFF2-40B4-BE49-F238E27FC236}">
              <a16:creationId xmlns:a16="http://schemas.microsoft.com/office/drawing/2014/main" id="{5694DD68-C3F8-43BA-8376-EE6AA27434FE}"/>
            </a:ext>
          </a:extLst>
        </xdr:cNvPr>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45659</xdr:rowOff>
    </xdr:from>
    <xdr:to>
      <xdr:col>81</xdr:col>
      <xdr:colOff>44450</xdr:colOff>
      <xdr:row>40</xdr:row>
      <xdr:rowOff>69548</xdr:rowOff>
    </xdr:to>
    <xdr:cxnSp macro="">
      <xdr:nvCxnSpPr>
        <xdr:cNvPr id="384" name="直線コネクタ 383">
          <a:extLst>
            <a:ext uri="{FF2B5EF4-FFF2-40B4-BE49-F238E27FC236}">
              <a16:creationId xmlns:a16="http://schemas.microsoft.com/office/drawing/2014/main" id="{5617A72D-3929-4BCC-9E7A-4E2AD3D77228}"/>
            </a:ext>
          </a:extLst>
        </xdr:cNvPr>
        <xdr:cNvCxnSpPr/>
      </xdr:nvCxnSpPr>
      <xdr:spPr>
        <a:xfrm>
          <a:off x="16179800" y="6732209"/>
          <a:ext cx="8382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103310</xdr:rowOff>
    </xdr:from>
    <xdr:ext cx="762000" cy="259045"/>
    <xdr:sp macro="" textlink="">
      <xdr:nvSpPr>
        <xdr:cNvPr id="385" name="公債費負担の状況平均値テキスト">
          <a:extLst>
            <a:ext uri="{FF2B5EF4-FFF2-40B4-BE49-F238E27FC236}">
              <a16:creationId xmlns:a16="http://schemas.microsoft.com/office/drawing/2014/main" id="{C799682C-F018-436C-897E-F08562BC79A0}"/>
            </a:ext>
          </a:extLst>
        </xdr:cNvPr>
        <xdr:cNvSpPr txBox="1"/>
      </xdr:nvSpPr>
      <xdr:spPr>
        <a:xfrm>
          <a:off x="17106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86" name="フローチャート: 判断 385">
          <a:extLst>
            <a:ext uri="{FF2B5EF4-FFF2-40B4-BE49-F238E27FC236}">
              <a16:creationId xmlns:a16="http://schemas.microsoft.com/office/drawing/2014/main" id="{BBC9CA36-8BC8-4A9D-AC6C-1B13E42CA274}"/>
            </a:ext>
          </a:extLst>
        </xdr:cNvPr>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159657</xdr:rowOff>
    </xdr:from>
    <xdr:to>
      <xdr:col>77</xdr:col>
      <xdr:colOff>44450</xdr:colOff>
      <xdr:row>39</xdr:row>
      <xdr:rowOff>45659</xdr:rowOff>
    </xdr:to>
    <xdr:cxnSp macro="">
      <xdr:nvCxnSpPr>
        <xdr:cNvPr id="387" name="直線コネクタ 386">
          <a:extLst>
            <a:ext uri="{FF2B5EF4-FFF2-40B4-BE49-F238E27FC236}">
              <a16:creationId xmlns:a16="http://schemas.microsoft.com/office/drawing/2014/main" id="{0DC7653C-16F3-43EE-99F9-48D60F13FB1D}"/>
            </a:ext>
          </a:extLst>
        </xdr:cNvPr>
        <xdr:cNvCxnSpPr/>
      </xdr:nvCxnSpPr>
      <xdr:spPr>
        <a:xfrm>
          <a:off x="15290800" y="66747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88" name="フローチャート: 判断 387">
          <a:extLst>
            <a:ext uri="{FF2B5EF4-FFF2-40B4-BE49-F238E27FC236}">
              <a16:creationId xmlns:a16="http://schemas.microsoft.com/office/drawing/2014/main" id="{6A58D2A2-4AAB-48A8-AFF3-806D79BD8B3F}"/>
            </a:ext>
          </a:extLst>
        </xdr:cNvPr>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1710</xdr:rowOff>
    </xdr:from>
    <xdr:ext cx="736600" cy="259045"/>
    <xdr:sp macro="" textlink="">
      <xdr:nvSpPr>
        <xdr:cNvPr id="389" name="テキスト ボックス 388">
          <a:extLst>
            <a:ext uri="{FF2B5EF4-FFF2-40B4-BE49-F238E27FC236}">
              <a16:creationId xmlns:a16="http://schemas.microsoft.com/office/drawing/2014/main" id="{37BE754F-BC59-4DBC-959E-382B992F0323}"/>
            </a:ext>
          </a:extLst>
        </xdr:cNvPr>
        <xdr:cNvSpPr txBox="1"/>
      </xdr:nvSpPr>
      <xdr:spPr>
        <a:xfrm>
          <a:off x="15798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159657</xdr:rowOff>
    </xdr:from>
    <xdr:to>
      <xdr:col>72</xdr:col>
      <xdr:colOff>203200</xdr:colOff>
      <xdr:row>39</xdr:row>
      <xdr:rowOff>22678</xdr:rowOff>
    </xdr:to>
    <xdr:cxnSp macro="">
      <xdr:nvCxnSpPr>
        <xdr:cNvPr id="390" name="直線コネクタ 389">
          <a:extLst>
            <a:ext uri="{FF2B5EF4-FFF2-40B4-BE49-F238E27FC236}">
              <a16:creationId xmlns:a16="http://schemas.microsoft.com/office/drawing/2014/main" id="{2EEEDB65-146D-431D-B1D3-4D859E4BDA0A}"/>
            </a:ext>
          </a:extLst>
        </xdr:cNvPr>
        <xdr:cNvCxnSpPr/>
      </xdr:nvCxnSpPr>
      <xdr:spPr>
        <a:xfrm flipV="1">
          <a:off x="14401800" y="66747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98274</xdr:rowOff>
    </xdr:from>
    <xdr:to>
      <xdr:col>73</xdr:col>
      <xdr:colOff>44450</xdr:colOff>
      <xdr:row>40</xdr:row>
      <xdr:rowOff>28424</xdr:rowOff>
    </xdr:to>
    <xdr:sp macro="" textlink="">
      <xdr:nvSpPr>
        <xdr:cNvPr id="391" name="フローチャート: 判断 390">
          <a:extLst>
            <a:ext uri="{FF2B5EF4-FFF2-40B4-BE49-F238E27FC236}">
              <a16:creationId xmlns:a16="http://schemas.microsoft.com/office/drawing/2014/main" id="{8D563AFC-72A8-4983-B2E7-63AD66904CFC}"/>
            </a:ext>
          </a:extLst>
        </xdr:cNvPr>
        <xdr:cNvSpPr/>
      </xdr:nvSpPr>
      <xdr:spPr>
        <a:xfrm>
          <a:off x="15240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13201</xdr:rowOff>
    </xdr:from>
    <xdr:ext cx="762000" cy="259045"/>
    <xdr:sp macro="" textlink="">
      <xdr:nvSpPr>
        <xdr:cNvPr id="392" name="テキスト ボックス 391">
          <a:extLst>
            <a:ext uri="{FF2B5EF4-FFF2-40B4-BE49-F238E27FC236}">
              <a16:creationId xmlns:a16="http://schemas.microsoft.com/office/drawing/2014/main" id="{6E6BFC7C-6E55-433E-9BBA-DBEA464ADCAC}"/>
            </a:ext>
          </a:extLst>
        </xdr:cNvPr>
        <xdr:cNvSpPr txBox="1"/>
      </xdr:nvSpPr>
      <xdr:spPr>
        <a:xfrm>
          <a:off x="149098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22678</xdr:rowOff>
    </xdr:from>
    <xdr:to>
      <xdr:col>68</xdr:col>
      <xdr:colOff>152400</xdr:colOff>
      <xdr:row>40</xdr:row>
      <xdr:rowOff>35076</xdr:rowOff>
    </xdr:to>
    <xdr:cxnSp macro="">
      <xdr:nvCxnSpPr>
        <xdr:cNvPr id="393" name="直線コネクタ 392">
          <a:extLst>
            <a:ext uri="{FF2B5EF4-FFF2-40B4-BE49-F238E27FC236}">
              <a16:creationId xmlns:a16="http://schemas.microsoft.com/office/drawing/2014/main" id="{EAA25F62-8A71-4A19-BF98-C07E424F9D1F}"/>
            </a:ext>
          </a:extLst>
        </xdr:cNvPr>
        <xdr:cNvCxnSpPr/>
      </xdr:nvCxnSpPr>
      <xdr:spPr>
        <a:xfrm flipV="1">
          <a:off x="13512800" y="6709228"/>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109765</xdr:rowOff>
    </xdr:from>
    <xdr:to>
      <xdr:col>68</xdr:col>
      <xdr:colOff>203200</xdr:colOff>
      <xdr:row>40</xdr:row>
      <xdr:rowOff>39915</xdr:rowOff>
    </xdr:to>
    <xdr:sp macro="" textlink="">
      <xdr:nvSpPr>
        <xdr:cNvPr id="394" name="フローチャート: 判断 393">
          <a:extLst>
            <a:ext uri="{FF2B5EF4-FFF2-40B4-BE49-F238E27FC236}">
              <a16:creationId xmlns:a16="http://schemas.microsoft.com/office/drawing/2014/main" id="{D2C6A3E1-2F10-4996-A43E-FA6A1E24B511}"/>
            </a:ext>
          </a:extLst>
        </xdr:cNvPr>
        <xdr:cNvSpPr/>
      </xdr:nvSpPr>
      <xdr:spPr>
        <a:xfrm>
          <a:off x="14351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24692</xdr:rowOff>
    </xdr:from>
    <xdr:ext cx="762000" cy="259045"/>
    <xdr:sp macro="" textlink="">
      <xdr:nvSpPr>
        <xdr:cNvPr id="395" name="テキスト ボックス 394">
          <a:extLst>
            <a:ext uri="{FF2B5EF4-FFF2-40B4-BE49-F238E27FC236}">
              <a16:creationId xmlns:a16="http://schemas.microsoft.com/office/drawing/2014/main" id="{FC07355D-7557-4BFB-AEE9-5B0467A74AF0}"/>
            </a:ext>
          </a:extLst>
        </xdr:cNvPr>
        <xdr:cNvSpPr txBox="1"/>
      </xdr:nvSpPr>
      <xdr:spPr>
        <a:xfrm>
          <a:off x="140208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96" name="フローチャート: 判断 395">
          <a:extLst>
            <a:ext uri="{FF2B5EF4-FFF2-40B4-BE49-F238E27FC236}">
              <a16:creationId xmlns:a16="http://schemas.microsoft.com/office/drawing/2014/main" id="{10441339-48F2-451E-A6E7-CD1DBCD1D07E}"/>
            </a:ext>
          </a:extLst>
        </xdr:cNvPr>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397" name="テキスト ボックス 396">
          <a:extLst>
            <a:ext uri="{FF2B5EF4-FFF2-40B4-BE49-F238E27FC236}">
              <a16:creationId xmlns:a16="http://schemas.microsoft.com/office/drawing/2014/main" id="{515F0398-B469-4C07-AF48-7CDB9E46D4A8}"/>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86FD8544-9C6F-4E0C-A8F4-2AADF76419EF}"/>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E1821B1B-1D8B-4D0B-8A39-640FE19C243C}"/>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25E60318-08D5-4565-AB3A-2257E4CFBA4D}"/>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4213B20-B2BF-4D4F-BF36-1F55B74C8265}"/>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92B06E9E-7109-4F1C-BA84-1693798F3D63}"/>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403" name="楕円 402">
          <a:extLst>
            <a:ext uri="{FF2B5EF4-FFF2-40B4-BE49-F238E27FC236}">
              <a16:creationId xmlns:a16="http://schemas.microsoft.com/office/drawing/2014/main" id="{2B8D3861-C1FF-437C-9880-B5BCEFBA3909}"/>
            </a:ext>
          </a:extLst>
        </xdr:cNvPr>
        <xdr:cNvSpPr/>
      </xdr:nvSpPr>
      <xdr:spPr>
        <a:xfrm>
          <a:off x="16967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162275</xdr:rowOff>
    </xdr:from>
    <xdr:ext cx="762000" cy="259045"/>
    <xdr:sp macro="" textlink="">
      <xdr:nvSpPr>
        <xdr:cNvPr id="404" name="公債費負担の状況該当値テキスト">
          <a:extLst>
            <a:ext uri="{FF2B5EF4-FFF2-40B4-BE49-F238E27FC236}">
              <a16:creationId xmlns:a16="http://schemas.microsoft.com/office/drawing/2014/main" id="{178ED9D0-2978-444E-BE96-9C4845B940A2}"/>
            </a:ext>
          </a:extLst>
        </xdr:cNvPr>
        <xdr:cNvSpPr txBox="1"/>
      </xdr:nvSpPr>
      <xdr:spPr>
        <a:xfrm>
          <a:off x="17106900" y="684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166309</xdr:rowOff>
    </xdr:from>
    <xdr:to>
      <xdr:col>77</xdr:col>
      <xdr:colOff>95250</xdr:colOff>
      <xdr:row>39</xdr:row>
      <xdr:rowOff>96459</xdr:rowOff>
    </xdr:to>
    <xdr:sp macro="" textlink="">
      <xdr:nvSpPr>
        <xdr:cNvPr id="405" name="楕円 404">
          <a:extLst>
            <a:ext uri="{FF2B5EF4-FFF2-40B4-BE49-F238E27FC236}">
              <a16:creationId xmlns:a16="http://schemas.microsoft.com/office/drawing/2014/main" id="{7C59F33D-FF84-4794-AFF5-D341759C4392}"/>
            </a:ext>
          </a:extLst>
        </xdr:cNvPr>
        <xdr:cNvSpPr/>
      </xdr:nvSpPr>
      <xdr:spPr>
        <a:xfrm>
          <a:off x="16129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106636</xdr:rowOff>
    </xdr:from>
    <xdr:ext cx="736600" cy="259045"/>
    <xdr:sp macro="" textlink="">
      <xdr:nvSpPr>
        <xdr:cNvPr id="406" name="テキスト ボックス 405">
          <a:extLst>
            <a:ext uri="{FF2B5EF4-FFF2-40B4-BE49-F238E27FC236}">
              <a16:creationId xmlns:a16="http://schemas.microsoft.com/office/drawing/2014/main" id="{DF72AEBB-A960-42C8-8859-E14C1AA6BB14}"/>
            </a:ext>
          </a:extLst>
        </xdr:cNvPr>
        <xdr:cNvSpPr txBox="1"/>
      </xdr:nvSpPr>
      <xdr:spPr>
        <a:xfrm>
          <a:off x="15798800" y="645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108857</xdr:rowOff>
    </xdr:from>
    <xdr:to>
      <xdr:col>73</xdr:col>
      <xdr:colOff>44450</xdr:colOff>
      <xdr:row>39</xdr:row>
      <xdr:rowOff>39007</xdr:rowOff>
    </xdr:to>
    <xdr:sp macro="" textlink="">
      <xdr:nvSpPr>
        <xdr:cNvPr id="407" name="楕円 406">
          <a:extLst>
            <a:ext uri="{FF2B5EF4-FFF2-40B4-BE49-F238E27FC236}">
              <a16:creationId xmlns:a16="http://schemas.microsoft.com/office/drawing/2014/main" id="{E382F98F-A33B-461B-8CB5-2FC1A6E5A92E}"/>
            </a:ext>
          </a:extLst>
        </xdr:cNvPr>
        <xdr:cNvSpPr/>
      </xdr:nvSpPr>
      <xdr:spPr>
        <a:xfrm>
          <a:off x="15240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49184</xdr:rowOff>
    </xdr:from>
    <xdr:ext cx="762000" cy="259045"/>
    <xdr:sp macro="" textlink="">
      <xdr:nvSpPr>
        <xdr:cNvPr id="408" name="テキスト ボックス 407">
          <a:extLst>
            <a:ext uri="{FF2B5EF4-FFF2-40B4-BE49-F238E27FC236}">
              <a16:creationId xmlns:a16="http://schemas.microsoft.com/office/drawing/2014/main" id="{06B32DF8-9D68-48ED-99F4-975864A60454}"/>
            </a:ext>
          </a:extLst>
        </xdr:cNvPr>
        <xdr:cNvSpPr txBox="1"/>
      </xdr:nvSpPr>
      <xdr:spPr>
        <a:xfrm>
          <a:off x="14909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143328</xdr:rowOff>
    </xdr:from>
    <xdr:to>
      <xdr:col>68</xdr:col>
      <xdr:colOff>203200</xdr:colOff>
      <xdr:row>39</xdr:row>
      <xdr:rowOff>73478</xdr:rowOff>
    </xdr:to>
    <xdr:sp macro="" textlink="">
      <xdr:nvSpPr>
        <xdr:cNvPr id="409" name="楕円 408">
          <a:extLst>
            <a:ext uri="{FF2B5EF4-FFF2-40B4-BE49-F238E27FC236}">
              <a16:creationId xmlns:a16="http://schemas.microsoft.com/office/drawing/2014/main" id="{0732A737-F2D0-4E87-A7D4-DCB7156BF926}"/>
            </a:ext>
          </a:extLst>
        </xdr:cNvPr>
        <xdr:cNvSpPr/>
      </xdr:nvSpPr>
      <xdr:spPr>
        <a:xfrm>
          <a:off x="14351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83655</xdr:rowOff>
    </xdr:from>
    <xdr:ext cx="762000" cy="259045"/>
    <xdr:sp macro="" textlink="">
      <xdr:nvSpPr>
        <xdr:cNvPr id="410" name="テキスト ボックス 409">
          <a:extLst>
            <a:ext uri="{FF2B5EF4-FFF2-40B4-BE49-F238E27FC236}">
              <a16:creationId xmlns:a16="http://schemas.microsoft.com/office/drawing/2014/main" id="{CF9270A3-4E90-4E02-A443-C0AD9E3B958D}"/>
            </a:ext>
          </a:extLst>
        </xdr:cNvPr>
        <xdr:cNvSpPr txBox="1"/>
      </xdr:nvSpPr>
      <xdr:spPr>
        <a:xfrm>
          <a:off x="14020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155726</xdr:rowOff>
    </xdr:from>
    <xdr:to>
      <xdr:col>64</xdr:col>
      <xdr:colOff>152400</xdr:colOff>
      <xdr:row>40</xdr:row>
      <xdr:rowOff>85876</xdr:rowOff>
    </xdr:to>
    <xdr:sp macro="" textlink="">
      <xdr:nvSpPr>
        <xdr:cNvPr id="411" name="楕円 410">
          <a:extLst>
            <a:ext uri="{FF2B5EF4-FFF2-40B4-BE49-F238E27FC236}">
              <a16:creationId xmlns:a16="http://schemas.microsoft.com/office/drawing/2014/main" id="{3F863897-FC05-4D4E-A304-C8D681EB5207}"/>
            </a:ext>
          </a:extLst>
        </xdr:cNvPr>
        <xdr:cNvSpPr/>
      </xdr:nvSpPr>
      <xdr:spPr>
        <a:xfrm>
          <a:off x="13462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70653</xdr:rowOff>
    </xdr:from>
    <xdr:ext cx="762000" cy="259045"/>
    <xdr:sp macro="" textlink="">
      <xdr:nvSpPr>
        <xdr:cNvPr id="412" name="テキスト ボックス 411">
          <a:extLst>
            <a:ext uri="{FF2B5EF4-FFF2-40B4-BE49-F238E27FC236}">
              <a16:creationId xmlns:a16="http://schemas.microsoft.com/office/drawing/2014/main" id="{16C89DF1-56F0-4845-8B53-09E4979A93A8}"/>
            </a:ext>
          </a:extLst>
        </xdr:cNvPr>
        <xdr:cNvSpPr txBox="1"/>
      </xdr:nvSpPr>
      <xdr:spPr>
        <a:xfrm>
          <a:off x="13131800" y="69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8C9B4B48-89D6-458A-9B0B-EBE42B8CCFE2}"/>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4894DC7E-016C-485A-9867-F91A4AB862D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670B1A08-89D4-4AA0-8D29-A88F1CC85A87}"/>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1E0B8743-F325-4E4D-9AD9-27BB074EE1F3}"/>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FD04E5A9-5A13-452E-8FDB-39450BC1E1E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D5EDF25C-8F0D-488F-B656-94522563C7EF}"/>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3C45D02A-88A3-4B88-B54C-FC15F8BC3696}"/>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867861BC-4E54-4429-B5B4-7D7C6C91588F}"/>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56276E87-7C66-4615-B413-455483148592}"/>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8AD898AF-9228-46DB-80E4-C0173A7E18BD}"/>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13443C-ABDE-4077-835F-031B1A37E5D5}"/>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1FF4827E-3D25-4C75-AC3B-68900F2E971B}"/>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CF8E98A9-47F8-4241-98D2-7FA936066B97}"/>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前年度に比べ２．５ポイント上昇しているが、</a:t>
          </a:r>
          <a:r>
            <a:rPr lang="ja-JP" altLang="ja-JP" sz="1100">
              <a:solidFill>
                <a:schemeClr val="dk1"/>
              </a:solidFill>
              <a:effectLst/>
              <a:latin typeface="+mn-lt"/>
              <a:ea typeface="+mn-ea"/>
              <a:cs typeface="+mn-cs"/>
            </a:rPr>
            <a:t>これは地方債などの将来負担額が約</a:t>
          </a:r>
          <a:r>
            <a:rPr lang="ja-JP" altLang="en-US" sz="1100">
              <a:solidFill>
                <a:schemeClr val="dk1"/>
              </a:solidFill>
              <a:effectLst/>
              <a:latin typeface="+mn-lt"/>
              <a:ea typeface="+mn-ea"/>
              <a:cs typeface="+mn-cs"/>
            </a:rPr>
            <a:t>１１</a:t>
          </a:r>
          <a:r>
            <a:rPr lang="ja-JP" altLang="ja-JP" sz="1100">
              <a:solidFill>
                <a:schemeClr val="dk1"/>
              </a:solidFill>
              <a:effectLst/>
              <a:latin typeface="+mn-lt"/>
              <a:ea typeface="+mn-ea"/>
              <a:cs typeface="+mn-cs"/>
            </a:rPr>
            <a:t>億円減少したものの、中学校の統合による急減措置の終了や、幼稚園児及び老人ホーム措置者数の減少等による基準財政需要額算入見込額の減少により、充当可能財源が約</a:t>
          </a:r>
          <a:r>
            <a:rPr lang="ja-JP" altLang="en-US" sz="1100">
              <a:solidFill>
                <a:schemeClr val="dk1"/>
              </a:solidFill>
              <a:effectLst/>
              <a:latin typeface="+mn-lt"/>
              <a:ea typeface="+mn-ea"/>
              <a:cs typeface="+mn-cs"/>
            </a:rPr>
            <a:t>１２</a:t>
          </a:r>
          <a:r>
            <a:rPr lang="ja-JP" altLang="ja-JP" sz="1100">
              <a:solidFill>
                <a:schemeClr val="dk1"/>
              </a:solidFill>
              <a:effectLst/>
              <a:latin typeface="+mn-lt"/>
              <a:ea typeface="+mn-ea"/>
              <a:cs typeface="+mn-cs"/>
            </a:rPr>
            <a:t>億円減少したことが主な要因</a:t>
          </a:r>
          <a:r>
            <a:rPr lang="ja-JP" altLang="en-US"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今後においても充当財源の減少が見込まれるため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規模に見合った財政運用を</a:t>
          </a:r>
          <a:r>
            <a:rPr kumimoji="1" lang="ja-JP" altLang="ja-JP" sz="1100">
              <a:solidFill>
                <a:schemeClr val="dk1"/>
              </a:solidFill>
              <a:effectLst/>
              <a:latin typeface="+mn-lt"/>
              <a:ea typeface="+mn-ea"/>
              <a:cs typeface="+mn-cs"/>
            </a:rPr>
            <a:t>目指す。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EB247ED0-85F0-4DE2-AD91-905F9F9AABB9}"/>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13385FB2-0C9A-44E0-989F-0C9CCDD8FC59}"/>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A7A488B9-293E-4605-9B82-E4DB18E2706D}"/>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2B81F11C-FADE-460D-8BE1-79F4F839A106}"/>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2BB082F2-2FB0-47F9-A201-81E78AE1FB9A}"/>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4FEBCE92-EE11-4BD7-911F-0FC9B9DCDE99}"/>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B861D626-D02F-4FFA-81EC-E8FFDB7DC447}"/>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41DFC9C6-FC4A-4791-A337-0338C133B48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E30D1E66-B75D-4FDA-B22A-EADED1600742}"/>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2CF04BA-B34D-4F14-B35E-75F0E7A0AB3E}"/>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650EBB5E-DA50-44BF-83F9-0EB90132B785}"/>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13AE7707-6F53-4041-B550-0821C1F7E4E4}"/>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AB23F5CA-A8F9-4EE8-BDC3-4E610B4C64C7}"/>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FE74DBAC-2669-4258-B7EC-5BEDABD5FF26}"/>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FDC63073-4369-46C9-9D61-EB9CEF470EAB}"/>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7BF2D326-135C-4CB8-8511-5C38D3F5A005}"/>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6F613893-FE0B-4178-98F4-DDDB0D4B675E}"/>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166068</xdr:rowOff>
    </xdr:to>
    <xdr:cxnSp macro="">
      <xdr:nvCxnSpPr>
        <xdr:cNvPr id="443" name="直線コネクタ 442">
          <a:extLst>
            <a:ext uri="{FF2B5EF4-FFF2-40B4-BE49-F238E27FC236}">
              <a16:creationId xmlns:a16="http://schemas.microsoft.com/office/drawing/2014/main" id="{40D1D00D-11FC-4592-9256-862A0F6D47F9}"/>
            </a:ext>
          </a:extLst>
        </xdr:cNvPr>
        <xdr:cNvCxnSpPr/>
      </xdr:nvCxnSpPr>
      <xdr:spPr>
        <a:xfrm flipV="1">
          <a:off x="17018000" y="2313214"/>
          <a:ext cx="0" cy="16247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138145</xdr:rowOff>
    </xdr:from>
    <xdr:ext cx="762000" cy="259045"/>
    <xdr:sp macro="" textlink="">
      <xdr:nvSpPr>
        <xdr:cNvPr id="444" name="将来負担の状況最小値テキスト">
          <a:extLst>
            <a:ext uri="{FF2B5EF4-FFF2-40B4-BE49-F238E27FC236}">
              <a16:creationId xmlns:a16="http://schemas.microsoft.com/office/drawing/2014/main" id="{954B5058-663B-4D8E-8A0F-B775B8A74572}"/>
            </a:ext>
          </a:extLst>
        </xdr:cNvPr>
        <xdr:cNvSpPr txBox="1"/>
      </xdr:nvSpPr>
      <xdr:spPr>
        <a:xfrm>
          <a:off x="17106900" y="39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166068</xdr:rowOff>
    </xdr:from>
    <xdr:to>
      <xdr:col>81</xdr:col>
      <xdr:colOff>133350</xdr:colOff>
      <xdr:row>22</xdr:row>
      <xdr:rowOff>166068</xdr:rowOff>
    </xdr:to>
    <xdr:cxnSp macro="">
      <xdr:nvCxnSpPr>
        <xdr:cNvPr id="445" name="直線コネクタ 444">
          <a:extLst>
            <a:ext uri="{FF2B5EF4-FFF2-40B4-BE49-F238E27FC236}">
              <a16:creationId xmlns:a16="http://schemas.microsoft.com/office/drawing/2014/main" id="{86A8E66C-5583-4090-89EB-EEC23AF95B8D}"/>
            </a:ext>
          </a:extLst>
        </xdr:cNvPr>
        <xdr:cNvCxnSpPr/>
      </xdr:nvCxnSpPr>
      <xdr:spPr>
        <a:xfrm>
          <a:off x="16929100" y="393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70F1FABE-22AF-43CA-B7EE-18729CEAB8A9}"/>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7C2476DB-D120-4889-B77D-56FBD81CD357}"/>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55578</xdr:rowOff>
    </xdr:from>
    <xdr:to>
      <xdr:col>81</xdr:col>
      <xdr:colOff>44450</xdr:colOff>
      <xdr:row>18</xdr:row>
      <xdr:rowOff>84304</xdr:rowOff>
    </xdr:to>
    <xdr:cxnSp macro="">
      <xdr:nvCxnSpPr>
        <xdr:cNvPr id="448" name="直線コネクタ 447">
          <a:extLst>
            <a:ext uri="{FF2B5EF4-FFF2-40B4-BE49-F238E27FC236}">
              <a16:creationId xmlns:a16="http://schemas.microsoft.com/office/drawing/2014/main" id="{E9C984C2-F64F-4097-8755-E3BB782608AB}"/>
            </a:ext>
          </a:extLst>
        </xdr:cNvPr>
        <xdr:cNvCxnSpPr/>
      </xdr:nvCxnSpPr>
      <xdr:spPr>
        <a:xfrm>
          <a:off x="16179800" y="3141678"/>
          <a:ext cx="8382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118792</xdr:rowOff>
    </xdr:from>
    <xdr:ext cx="762000" cy="259045"/>
    <xdr:sp macro="" textlink="">
      <xdr:nvSpPr>
        <xdr:cNvPr id="449" name="将来負担の状況平均値テキスト">
          <a:extLst>
            <a:ext uri="{FF2B5EF4-FFF2-40B4-BE49-F238E27FC236}">
              <a16:creationId xmlns:a16="http://schemas.microsoft.com/office/drawing/2014/main" id="{AE4F70FD-247C-46F5-9F4A-FF21EB43AFEF}"/>
            </a:ext>
          </a:extLst>
        </xdr:cNvPr>
        <xdr:cNvSpPr txBox="1"/>
      </xdr:nvSpPr>
      <xdr:spPr>
        <a:xfrm>
          <a:off x="17106900" y="23476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102265</xdr:rowOff>
    </xdr:from>
    <xdr:to>
      <xdr:col>81</xdr:col>
      <xdr:colOff>95250</xdr:colOff>
      <xdr:row>15</xdr:row>
      <xdr:rowOff>32415</xdr:rowOff>
    </xdr:to>
    <xdr:sp macro="" textlink="">
      <xdr:nvSpPr>
        <xdr:cNvPr id="450" name="フローチャート: 判断 449">
          <a:extLst>
            <a:ext uri="{FF2B5EF4-FFF2-40B4-BE49-F238E27FC236}">
              <a16:creationId xmlns:a16="http://schemas.microsoft.com/office/drawing/2014/main" id="{C2307288-F39A-4C4A-B473-9CCA308B20EB}"/>
            </a:ext>
          </a:extLst>
        </xdr:cNvPr>
        <xdr:cNvSpPr/>
      </xdr:nvSpPr>
      <xdr:spPr>
        <a:xfrm>
          <a:off x="169672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130508</xdr:rowOff>
    </xdr:from>
    <xdr:to>
      <xdr:col>77</xdr:col>
      <xdr:colOff>44450</xdr:colOff>
      <xdr:row>18</xdr:row>
      <xdr:rowOff>55578</xdr:rowOff>
    </xdr:to>
    <xdr:cxnSp macro="">
      <xdr:nvCxnSpPr>
        <xdr:cNvPr id="451" name="直線コネクタ 450">
          <a:extLst>
            <a:ext uri="{FF2B5EF4-FFF2-40B4-BE49-F238E27FC236}">
              <a16:creationId xmlns:a16="http://schemas.microsoft.com/office/drawing/2014/main" id="{66C7FE44-A213-4F0B-B5DB-31CAFD2EEC89}"/>
            </a:ext>
          </a:extLst>
        </xdr:cNvPr>
        <xdr:cNvCxnSpPr/>
      </xdr:nvCxnSpPr>
      <xdr:spPr>
        <a:xfrm>
          <a:off x="15290800" y="304515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67552</xdr:rowOff>
    </xdr:from>
    <xdr:to>
      <xdr:col>77</xdr:col>
      <xdr:colOff>95250</xdr:colOff>
      <xdr:row>15</xdr:row>
      <xdr:rowOff>169152</xdr:rowOff>
    </xdr:to>
    <xdr:sp macro="" textlink="">
      <xdr:nvSpPr>
        <xdr:cNvPr id="452" name="フローチャート: 判断 451">
          <a:extLst>
            <a:ext uri="{FF2B5EF4-FFF2-40B4-BE49-F238E27FC236}">
              <a16:creationId xmlns:a16="http://schemas.microsoft.com/office/drawing/2014/main" id="{84818D7C-0625-4145-9F59-3658A544E15A}"/>
            </a:ext>
          </a:extLst>
        </xdr:cNvPr>
        <xdr:cNvSpPr/>
      </xdr:nvSpPr>
      <xdr:spPr>
        <a:xfrm>
          <a:off x="16129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7879</xdr:rowOff>
    </xdr:from>
    <xdr:ext cx="736600" cy="259045"/>
    <xdr:sp macro="" textlink="">
      <xdr:nvSpPr>
        <xdr:cNvPr id="453" name="テキスト ボックス 452">
          <a:extLst>
            <a:ext uri="{FF2B5EF4-FFF2-40B4-BE49-F238E27FC236}">
              <a16:creationId xmlns:a16="http://schemas.microsoft.com/office/drawing/2014/main" id="{6B9D208E-9F5D-48DE-8524-4E91E5BBD572}"/>
            </a:ext>
          </a:extLst>
        </xdr:cNvPr>
        <xdr:cNvSpPr txBox="1"/>
      </xdr:nvSpPr>
      <xdr:spPr>
        <a:xfrm>
          <a:off x="15798800" y="2408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124762</xdr:rowOff>
    </xdr:from>
    <xdr:to>
      <xdr:col>72</xdr:col>
      <xdr:colOff>203200</xdr:colOff>
      <xdr:row>17</xdr:row>
      <xdr:rowOff>130508</xdr:rowOff>
    </xdr:to>
    <xdr:cxnSp macro="">
      <xdr:nvCxnSpPr>
        <xdr:cNvPr id="454" name="直線コネクタ 453">
          <a:extLst>
            <a:ext uri="{FF2B5EF4-FFF2-40B4-BE49-F238E27FC236}">
              <a16:creationId xmlns:a16="http://schemas.microsoft.com/office/drawing/2014/main" id="{1DE377DB-47B6-4561-A398-BB3DAA5CE6E5}"/>
            </a:ext>
          </a:extLst>
        </xdr:cNvPr>
        <xdr:cNvCxnSpPr/>
      </xdr:nvCxnSpPr>
      <xdr:spPr>
        <a:xfrm>
          <a:off x="14401800" y="3039412"/>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133048</xdr:rowOff>
    </xdr:from>
    <xdr:to>
      <xdr:col>73</xdr:col>
      <xdr:colOff>44450</xdr:colOff>
      <xdr:row>16</xdr:row>
      <xdr:rowOff>63198</xdr:rowOff>
    </xdr:to>
    <xdr:sp macro="" textlink="">
      <xdr:nvSpPr>
        <xdr:cNvPr id="455" name="フローチャート: 判断 454">
          <a:extLst>
            <a:ext uri="{FF2B5EF4-FFF2-40B4-BE49-F238E27FC236}">
              <a16:creationId xmlns:a16="http://schemas.microsoft.com/office/drawing/2014/main" id="{455DE5D7-618A-4BAF-91E0-AAA90AC01D59}"/>
            </a:ext>
          </a:extLst>
        </xdr:cNvPr>
        <xdr:cNvSpPr/>
      </xdr:nvSpPr>
      <xdr:spPr>
        <a:xfrm>
          <a:off x="15240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73375</xdr:rowOff>
    </xdr:from>
    <xdr:ext cx="762000" cy="259045"/>
    <xdr:sp macro="" textlink="">
      <xdr:nvSpPr>
        <xdr:cNvPr id="456" name="テキスト ボックス 455">
          <a:extLst>
            <a:ext uri="{FF2B5EF4-FFF2-40B4-BE49-F238E27FC236}">
              <a16:creationId xmlns:a16="http://schemas.microsoft.com/office/drawing/2014/main" id="{D12B4F6C-70C6-43EF-8832-96A5432C950E}"/>
            </a:ext>
          </a:extLst>
        </xdr:cNvPr>
        <xdr:cNvSpPr txBox="1"/>
      </xdr:nvSpPr>
      <xdr:spPr>
        <a:xfrm>
          <a:off x="14909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59267</xdr:rowOff>
    </xdr:from>
    <xdr:to>
      <xdr:col>68</xdr:col>
      <xdr:colOff>152400</xdr:colOff>
      <xdr:row>17</xdr:row>
      <xdr:rowOff>124762</xdr:rowOff>
    </xdr:to>
    <xdr:cxnSp macro="">
      <xdr:nvCxnSpPr>
        <xdr:cNvPr id="457" name="直線コネクタ 456">
          <a:extLst>
            <a:ext uri="{FF2B5EF4-FFF2-40B4-BE49-F238E27FC236}">
              <a16:creationId xmlns:a16="http://schemas.microsoft.com/office/drawing/2014/main" id="{C842A4CD-3B2C-4D93-8352-7CE47BE1BC52}"/>
            </a:ext>
          </a:extLst>
        </xdr:cNvPr>
        <xdr:cNvCxnSpPr/>
      </xdr:nvCxnSpPr>
      <xdr:spPr>
        <a:xfrm>
          <a:off x="13512800" y="2973917"/>
          <a:ext cx="8890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94222</xdr:rowOff>
    </xdr:from>
    <xdr:to>
      <xdr:col>68</xdr:col>
      <xdr:colOff>203200</xdr:colOff>
      <xdr:row>15</xdr:row>
      <xdr:rowOff>24372</xdr:rowOff>
    </xdr:to>
    <xdr:sp macro="" textlink="">
      <xdr:nvSpPr>
        <xdr:cNvPr id="458" name="フローチャート: 判断 457">
          <a:extLst>
            <a:ext uri="{FF2B5EF4-FFF2-40B4-BE49-F238E27FC236}">
              <a16:creationId xmlns:a16="http://schemas.microsoft.com/office/drawing/2014/main" id="{6ABABED0-E065-4363-92AD-F2619D87EA72}"/>
            </a:ext>
          </a:extLst>
        </xdr:cNvPr>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9" name="テキスト ボックス 458">
          <a:extLst>
            <a:ext uri="{FF2B5EF4-FFF2-40B4-BE49-F238E27FC236}">
              <a16:creationId xmlns:a16="http://schemas.microsoft.com/office/drawing/2014/main" id="{D5B84320-7D80-471B-BB55-C495CCFCE79C}"/>
            </a:ext>
          </a:extLst>
        </xdr:cNvPr>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150767</xdr:rowOff>
    </xdr:from>
    <xdr:to>
      <xdr:col>64</xdr:col>
      <xdr:colOff>152400</xdr:colOff>
      <xdr:row>14</xdr:row>
      <xdr:rowOff>80917</xdr:rowOff>
    </xdr:to>
    <xdr:sp macro="" textlink="">
      <xdr:nvSpPr>
        <xdr:cNvPr id="460" name="フローチャート: 判断 459">
          <a:extLst>
            <a:ext uri="{FF2B5EF4-FFF2-40B4-BE49-F238E27FC236}">
              <a16:creationId xmlns:a16="http://schemas.microsoft.com/office/drawing/2014/main" id="{92D5AD41-7041-4CB2-87B0-55CB721499D8}"/>
            </a:ext>
          </a:extLst>
        </xdr:cNvPr>
        <xdr:cNvSpPr/>
      </xdr:nvSpPr>
      <xdr:spPr>
        <a:xfrm>
          <a:off x="13462000" y="2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91094</xdr:rowOff>
    </xdr:from>
    <xdr:ext cx="762000" cy="259045"/>
    <xdr:sp macro="" textlink="">
      <xdr:nvSpPr>
        <xdr:cNvPr id="461" name="テキスト ボックス 460">
          <a:extLst>
            <a:ext uri="{FF2B5EF4-FFF2-40B4-BE49-F238E27FC236}">
              <a16:creationId xmlns:a16="http://schemas.microsoft.com/office/drawing/2014/main" id="{1CDD6776-5C83-488B-9990-4C93E1CDD0C1}"/>
            </a:ext>
          </a:extLst>
        </xdr:cNvPr>
        <xdr:cNvSpPr txBox="1"/>
      </xdr:nvSpPr>
      <xdr:spPr>
        <a:xfrm>
          <a:off x="13131800" y="214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88D3E4D1-90B0-42B3-BA92-992A9797433F}"/>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B622CDF-541C-4F00-99B3-8DB00ECE7C7E}"/>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47EDE942-9BE4-4856-9994-571D28ACE4F6}"/>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BDD9F307-25F8-4230-B9E7-9EA0AD9E451E}"/>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D93AF4A4-2F4F-462C-B16C-2807109A6982}"/>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33504</xdr:rowOff>
    </xdr:from>
    <xdr:to>
      <xdr:col>81</xdr:col>
      <xdr:colOff>95250</xdr:colOff>
      <xdr:row>18</xdr:row>
      <xdr:rowOff>135104</xdr:rowOff>
    </xdr:to>
    <xdr:sp macro="" textlink="">
      <xdr:nvSpPr>
        <xdr:cNvPr id="467" name="楕円 466">
          <a:extLst>
            <a:ext uri="{FF2B5EF4-FFF2-40B4-BE49-F238E27FC236}">
              <a16:creationId xmlns:a16="http://schemas.microsoft.com/office/drawing/2014/main" id="{1F02889A-49B8-4288-9AFF-0440E4807449}"/>
            </a:ext>
          </a:extLst>
        </xdr:cNvPr>
        <xdr:cNvSpPr/>
      </xdr:nvSpPr>
      <xdr:spPr>
        <a:xfrm>
          <a:off x="16967200" y="31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5581</xdr:rowOff>
    </xdr:from>
    <xdr:ext cx="762000" cy="259045"/>
    <xdr:sp macro="" textlink="">
      <xdr:nvSpPr>
        <xdr:cNvPr id="468" name="将来負担の状況該当値テキスト">
          <a:extLst>
            <a:ext uri="{FF2B5EF4-FFF2-40B4-BE49-F238E27FC236}">
              <a16:creationId xmlns:a16="http://schemas.microsoft.com/office/drawing/2014/main" id="{7888C019-8C57-4E4F-8DFD-9F17DEBC520C}"/>
            </a:ext>
          </a:extLst>
        </xdr:cNvPr>
        <xdr:cNvSpPr txBox="1"/>
      </xdr:nvSpPr>
      <xdr:spPr>
        <a:xfrm>
          <a:off x="17106900" y="30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4778</xdr:rowOff>
    </xdr:from>
    <xdr:to>
      <xdr:col>77</xdr:col>
      <xdr:colOff>95250</xdr:colOff>
      <xdr:row>18</xdr:row>
      <xdr:rowOff>106378</xdr:rowOff>
    </xdr:to>
    <xdr:sp macro="" textlink="">
      <xdr:nvSpPr>
        <xdr:cNvPr id="469" name="楕円 468">
          <a:extLst>
            <a:ext uri="{FF2B5EF4-FFF2-40B4-BE49-F238E27FC236}">
              <a16:creationId xmlns:a16="http://schemas.microsoft.com/office/drawing/2014/main" id="{B15B2A51-1920-4DD8-93C5-0CFD828FAAEA}"/>
            </a:ext>
          </a:extLst>
        </xdr:cNvPr>
        <xdr:cNvSpPr/>
      </xdr:nvSpPr>
      <xdr:spPr>
        <a:xfrm>
          <a:off x="16129000" y="309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91155</xdr:rowOff>
    </xdr:from>
    <xdr:ext cx="736600" cy="259045"/>
    <xdr:sp macro="" textlink="">
      <xdr:nvSpPr>
        <xdr:cNvPr id="470" name="テキスト ボックス 469">
          <a:extLst>
            <a:ext uri="{FF2B5EF4-FFF2-40B4-BE49-F238E27FC236}">
              <a16:creationId xmlns:a16="http://schemas.microsoft.com/office/drawing/2014/main" id="{1483E275-69E5-4942-A801-480D6D1B58CB}"/>
            </a:ext>
          </a:extLst>
        </xdr:cNvPr>
        <xdr:cNvSpPr txBox="1"/>
      </xdr:nvSpPr>
      <xdr:spPr>
        <a:xfrm>
          <a:off x="15798800" y="3177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79708</xdr:rowOff>
    </xdr:from>
    <xdr:to>
      <xdr:col>73</xdr:col>
      <xdr:colOff>44450</xdr:colOff>
      <xdr:row>18</xdr:row>
      <xdr:rowOff>9858</xdr:rowOff>
    </xdr:to>
    <xdr:sp macro="" textlink="">
      <xdr:nvSpPr>
        <xdr:cNvPr id="471" name="楕円 470">
          <a:extLst>
            <a:ext uri="{FF2B5EF4-FFF2-40B4-BE49-F238E27FC236}">
              <a16:creationId xmlns:a16="http://schemas.microsoft.com/office/drawing/2014/main" id="{AA84190C-7CF2-4C3F-999C-2CAD0858D661}"/>
            </a:ext>
          </a:extLst>
        </xdr:cNvPr>
        <xdr:cNvSpPr/>
      </xdr:nvSpPr>
      <xdr:spPr>
        <a:xfrm>
          <a:off x="15240000" y="299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166085</xdr:rowOff>
    </xdr:from>
    <xdr:ext cx="762000" cy="259045"/>
    <xdr:sp macro="" textlink="">
      <xdr:nvSpPr>
        <xdr:cNvPr id="472" name="テキスト ボックス 471">
          <a:extLst>
            <a:ext uri="{FF2B5EF4-FFF2-40B4-BE49-F238E27FC236}">
              <a16:creationId xmlns:a16="http://schemas.microsoft.com/office/drawing/2014/main" id="{D3CA0551-F3E9-437A-ADC8-8598A5A3F87B}"/>
            </a:ext>
          </a:extLst>
        </xdr:cNvPr>
        <xdr:cNvSpPr txBox="1"/>
      </xdr:nvSpPr>
      <xdr:spPr>
        <a:xfrm>
          <a:off x="14909800" y="308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73962</xdr:rowOff>
    </xdr:from>
    <xdr:to>
      <xdr:col>68</xdr:col>
      <xdr:colOff>203200</xdr:colOff>
      <xdr:row>18</xdr:row>
      <xdr:rowOff>4112</xdr:rowOff>
    </xdr:to>
    <xdr:sp macro="" textlink="">
      <xdr:nvSpPr>
        <xdr:cNvPr id="473" name="楕円 472">
          <a:extLst>
            <a:ext uri="{FF2B5EF4-FFF2-40B4-BE49-F238E27FC236}">
              <a16:creationId xmlns:a16="http://schemas.microsoft.com/office/drawing/2014/main" id="{D480A807-9A24-4C47-8557-A1EA0DD4DAEA}"/>
            </a:ext>
          </a:extLst>
        </xdr:cNvPr>
        <xdr:cNvSpPr/>
      </xdr:nvSpPr>
      <xdr:spPr>
        <a:xfrm>
          <a:off x="14351000" y="29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160339</xdr:rowOff>
    </xdr:from>
    <xdr:ext cx="762000" cy="259045"/>
    <xdr:sp macro="" textlink="">
      <xdr:nvSpPr>
        <xdr:cNvPr id="474" name="テキスト ボックス 473">
          <a:extLst>
            <a:ext uri="{FF2B5EF4-FFF2-40B4-BE49-F238E27FC236}">
              <a16:creationId xmlns:a16="http://schemas.microsoft.com/office/drawing/2014/main" id="{10814F2A-A14C-4DBB-AF15-AE5431B5CA8D}"/>
            </a:ext>
          </a:extLst>
        </xdr:cNvPr>
        <xdr:cNvSpPr txBox="1"/>
      </xdr:nvSpPr>
      <xdr:spPr>
        <a:xfrm>
          <a:off x="14020800" y="307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8467</xdr:rowOff>
    </xdr:from>
    <xdr:to>
      <xdr:col>64</xdr:col>
      <xdr:colOff>152400</xdr:colOff>
      <xdr:row>17</xdr:row>
      <xdr:rowOff>110067</xdr:rowOff>
    </xdr:to>
    <xdr:sp macro="" textlink="">
      <xdr:nvSpPr>
        <xdr:cNvPr id="475" name="楕円 474">
          <a:extLst>
            <a:ext uri="{FF2B5EF4-FFF2-40B4-BE49-F238E27FC236}">
              <a16:creationId xmlns:a16="http://schemas.microsoft.com/office/drawing/2014/main" id="{CF66DAFC-6186-4FCA-BDBC-D07FA4413B7E}"/>
            </a:ext>
          </a:extLst>
        </xdr:cNvPr>
        <xdr:cNvSpPr/>
      </xdr:nvSpPr>
      <xdr:spPr>
        <a:xfrm>
          <a:off x="13462000" y="2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94844</xdr:rowOff>
    </xdr:from>
    <xdr:ext cx="762000" cy="259045"/>
    <xdr:sp macro="" textlink="">
      <xdr:nvSpPr>
        <xdr:cNvPr id="476" name="テキスト ボックス 475">
          <a:extLst>
            <a:ext uri="{FF2B5EF4-FFF2-40B4-BE49-F238E27FC236}">
              <a16:creationId xmlns:a16="http://schemas.microsoft.com/office/drawing/2014/main" id="{82EC48F7-95A6-42F1-8171-825A1E504E36}"/>
            </a:ext>
          </a:extLst>
        </xdr:cNvPr>
        <xdr:cNvSpPr txBox="1"/>
      </xdr:nvSpPr>
      <xdr:spPr>
        <a:xfrm>
          <a:off x="13131800" y="300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7B490681-1F5E-4A63-9CB4-CE1909A5CB35}"/>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F7A36EA6-0380-48EE-87EB-5FC70FE8F6AB}"/>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3AED81F-B3F4-4AF1-8A9C-0240874DBE47}"/>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AE68610C-0E45-430F-AB18-2DF93A6E3AA7}"/>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6F751716-22C4-430A-92A6-E06E7087E804}"/>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19B5CB44-D4D6-4C09-8904-EDD079A6681C}"/>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F2D81ED0-A08C-4C1F-88DC-5441066A3EAE}"/>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5DAB522C-8C3A-4DA6-A1C0-9BF8EE2B0443}"/>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CEABF123-4E1B-412C-A130-0469AA2496CE}"/>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63038637-01D1-4B32-BC10-474ACFDBBE02}"/>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62AF7879-4DDF-42A8-A35C-1B2C2E35999A}"/>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13,024
12,927
419.68
11,724,055
11,062,436
564,989
6,961,417
14,194,658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A2149420-AE6F-490A-A309-CDE4971EB088}"/>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436B47BE-4F3A-4D8E-8A97-3F0B6B29BFA5}"/>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42C80A7A-F420-4A7B-8F9A-0A7A5C366E97}"/>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719AD353-EC52-46A2-A318-D28556A3A751}"/>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652A688-88BA-41DC-B1E2-4AA4C6AAE03C}"/>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5B5F6DFC-B8E1-42ED-A87D-DC0236DF2865}"/>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E4E73996-18E5-409C-BB6B-E909287142F2}"/>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6D344B94-5047-409F-A678-8C344052888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5427D88C-BB9C-4A13-A75C-A6F152A8115A}"/>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61DD1AC7-76FB-4CAF-9500-EB6CDC3918BB}"/>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B7C3DBEB-EFF0-4473-8C42-48CCE755E557}"/>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24735A89-37BA-4F28-AE6F-BEAD4B958D93}"/>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B699E8E3-38A7-4D87-8DD8-748E7BE6D4A3}"/>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346930A1-4BE1-4F15-8660-838AE3F35806}"/>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BBA0687E-A1D9-456C-8A6D-D2EE2D13DE91}"/>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7C478CB1-EB19-4426-BB7B-41D93B0EEE5C}"/>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F2A0907D-F1CD-4FC7-9C35-3C478D55F4FD}"/>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38671BD9-482C-4B0B-AE99-871A563F8F89}"/>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C59D705-B272-4D6A-AC39-41704F169D49}"/>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EDD003D6-B0BB-49B9-B018-CD844E65AC3F}"/>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A9D826B4-2090-4A21-B17E-F560C51934C9}"/>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6F4F8C6-275C-41EF-8C50-785219A97B31}"/>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114E3513-E2F8-4DE7-A8BA-726D275F2986}"/>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3035284E-7165-4898-A92A-A5217D0D3BE5}"/>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E51109C2-F685-41E4-A499-C50BC284B75F}"/>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D5FDEEA-0076-44F3-983F-0397F2EB2404}"/>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B1F6AEFF-D86F-43D7-87B3-4FF8B8023194}"/>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E723E3EA-FA31-4617-BAA3-F6C87DBC0D59}"/>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36689ADF-603F-45E8-9210-F581B702E41D}"/>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1D58485E-61CA-49AA-9B8F-9F3C99347F3F}"/>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2EAB2F8-BD68-4DD9-A5A7-B4863CE6A19A}"/>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8820E318-812D-4125-A467-48DA6A1E7121}"/>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類似団体と比較すれば、経常収支比率に占める割合は低いが、人口に対して職員数が多いことから総額では多額となっている。</a:t>
          </a:r>
          <a:endParaRPr lang="ja-JP" altLang="ja-JP" sz="1400">
            <a:effectLst/>
          </a:endParaRPr>
        </a:p>
        <a:p>
          <a:r>
            <a:rPr kumimoji="1" lang="ja-JP" altLang="ja-JP" sz="1100">
              <a:solidFill>
                <a:schemeClr val="dk1"/>
              </a:solidFill>
              <a:effectLst/>
              <a:latin typeface="+mn-lt"/>
              <a:ea typeface="+mn-ea"/>
              <a:cs typeface="+mn-cs"/>
            </a:rPr>
            <a:t>　 今後も鏡野町定員適正化計画に基づく職員数の適正な管理と適正な給与水準を保つことにより人件費の削減に努める。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AC11C451-CB21-4B07-8863-9B88BCCD8B67}"/>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2860EBE7-3192-485B-81AA-5B39A3B78DBF}"/>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6F0F1D96-6B24-4FB9-9F02-3918079E09DD}"/>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6E4B8B81-908D-4F9B-9CF9-E7572A6AE055}"/>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707C331C-59A2-4184-B927-45DE75C02A27}"/>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67249352-D4C9-49D1-BF61-7E1B49619AF2}"/>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D3681212-A7D4-452C-95FB-EF2BD029D8F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A336F956-EBFF-44ED-A77C-3A8AABC6E80A}"/>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6C231826-EC48-4A1F-9F7F-8E1548615407}"/>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8C20AD49-A969-42FA-B2EA-1070684F9539}"/>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D53A8E43-8AC3-48E0-ABF7-B8387F397FCD}"/>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5D1D9237-EF2B-43CA-83FB-AAD962124964}"/>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BB3A65C8-9ED9-4673-A273-139DDFA0696F}"/>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27B934F0-72B4-457E-A293-49B59D4EB4D9}"/>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80BBFE8-42FB-4F62-9C3B-9FCB2A6EF458}"/>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EE0ECCB3-92B0-4D08-B45A-9F61F0B32846}"/>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88900</xdr:rowOff>
    </xdr:to>
    <xdr:cxnSp macro="">
      <xdr:nvCxnSpPr>
        <xdr:cNvPr id="61" name="直線コネクタ 60">
          <a:extLst>
            <a:ext uri="{FF2B5EF4-FFF2-40B4-BE49-F238E27FC236}">
              <a16:creationId xmlns:a16="http://schemas.microsoft.com/office/drawing/2014/main" id="{127DC724-0016-4A68-BD78-FEBACFAC6D48}"/>
            </a:ext>
          </a:extLst>
        </xdr:cNvPr>
        <xdr:cNvCxnSpPr/>
      </xdr:nvCxnSpPr>
      <xdr:spPr>
        <a:xfrm flipV="1">
          <a:off x="4826000" y="5689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60977</xdr:rowOff>
    </xdr:from>
    <xdr:ext cx="762000" cy="259045"/>
    <xdr:sp macro="" textlink="">
      <xdr:nvSpPr>
        <xdr:cNvPr id="62" name="人件費最小値テキスト">
          <a:extLst>
            <a:ext uri="{FF2B5EF4-FFF2-40B4-BE49-F238E27FC236}">
              <a16:creationId xmlns:a16="http://schemas.microsoft.com/office/drawing/2014/main" id="{4821DF6D-0823-43D4-B718-0C6D42929E3F}"/>
            </a:ext>
          </a:extLst>
        </xdr:cNvPr>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88900</xdr:rowOff>
    </xdr:from>
    <xdr:to>
      <xdr:col>24</xdr:col>
      <xdr:colOff>114300</xdr:colOff>
      <xdr:row>40</xdr:row>
      <xdr:rowOff>88900</xdr:rowOff>
    </xdr:to>
    <xdr:cxnSp macro="">
      <xdr:nvCxnSpPr>
        <xdr:cNvPr id="63" name="直線コネクタ 62">
          <a:extLst>
            <a:ext uri="{FF2B5EF4-FFF2-40B4-BE49-F238E27FC236}">
              <a16:creationId xmlns:a16="http://schemas.microsoft.com/office/drawing/2014/main" id="{E44097D7-876F-4D52-B2F9-AD55B0D05D25}"/>
            </a:ext>
          </a:extLst>
        </xdr:cNvPr>
        <xdr:cNvCxnSpPr/>
      </xdr:nvCxnSpPr>
      <xdr:spPr>
        <a:xfrm>
          <a:off x="4737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1E96EC27-09D8-4509-9813-269CC672B6DE}"/>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BE76B760-E0C4-4C8B-86E9-815961734603}"/>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58420</xdr:rowOff>
    </xdr:from>
    <xdr:to>
      <xdr:col>24</xdr:col>
      <xdr:colOff>25400</xdr:colOff>
      <xdr:row>34</xdr:row>
      <xdr:rowOff>165100</xdr:rowOff>
    </xdr:to>
    <xdr:cxnSp macro="">
      <xdr:nvCxnSpPr>
        <xdr:cNvPr id="66" name="直線コネクタ 65">
          <a:extLst>
            <a:ext uri="{FF2B5EF4-FFF2-40B4-BE49-F238E27FC236}">
              <a16:creationId xmlns:a16="http://schemas.microsoft.com/office/drawing/2014/main" id="{2BAA3296-5B98-46CC-9D5A-0538EF9CDFA6}"/>
            </a:ext>
          </a:extLst>
        </xdr:cNvPr>
        <xdr:cNvCxnSpPr/>
      </xdr:nvCxnSpPr>
      <xdr:spPr>
        <a:xfrm>
          <a:off x="3987800" y="58877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166387</xdr:rowOff>
    </xdr:from>
    <xdr:ext cx="762000" cy="259045"/>
    <xdr:sp macro="" textlink="">
      <xdr:nvSpPr>
        <xdr:cNvPr id="67" name="人件費平均値テキスト">
          <a:extLst>
            <a:ext uri="{FF2B5EF4-FFF2-40B4-BE49-F238E27FC236}">
              <a16:creationId xmlns:a16="http://schemas.microsoft.com/office/drawing/2014/main" id="{D8869095-700D-4D09-BE2D-6612C69A9B31}"/>
            </a:ext>
          </a:extLst>
        </xdr:cNvPr>
        <xdr:cNvSpPr txBox="1"/>
      </xdr:nvSpPr>
      <xdr:spPr>
        <a:xfrm>
          <a:off x="4914900" y="616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68" name="フローチャート: 判断 67">
          <a:extLst>
            <a:ext uri="{FF2B5EF4-FFF2-40B4-BE49-F238E27FC236}">
              <a16:creationId xmlns:a16="http://schemas.microsoft.com/office/drawing/2014/main" id="{E1A1CB82-0C75-44F7-9A2A-2A315D054E25}"/>
            </a:ext>
          </a:extLst>
        </xdr:cNvPr>
        <xdr:cNvSpPr/>
      </xdr:nvSpPr>
      <xdr:spPr>
        <a:xfrm>
          <a:off x="47752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58420</xdr:rowOff>
    </xdr:from>
    <xdr:to>
      <xdr:col>19</xdr:col>
      <xdr:colOff>187325</xdr:colOff>
      <xdr:row>34</xdr:row>
      <xdr:rowOff>165100</xdr:rowOff>
    </xdr:to>
    <xdr:cxnSp macro="">
      <xdr:nvCxnSpPr>
        <xdr:cNvPr id="69" name="直線コネクタ 68">
          <a:extLst>
            <a:ext uri="{FF2B5EF4-FFF2-40B4-BE49-F238E27FC236}">
              <a16:creationId xmlns:a16="http://schemas.microsoft.com/office/drawing/2014/main" id="{B457E37E-9DFE-4283-8051-EB79EEF53594}"/>
            </a:ext>
          </a:extLst>
        </xdr:cNvPr>
        <xdr:cNvCxnSpPr/>
      </xdr:nvCxnSpPr>
      <xdr:spPr>
        <a:xfrm flipV="1">
          <a:off x="3098800" y="58877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310460FE-347A-4F0C-9925-9062FD787A86}"/>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71" name="テキスト ボックス 70">
          <a:extLst>
            <a:ext uri="{FF2B5EF4-FFF2-40B4-BE49-F238E27FC236}">
              <a16:creationId xmlns:a16="http://schemas.microsoft.com/office/drawing/2014/main" id="{06D47CD6-312A-4C41-8474-72B68963632D}"/>
            </a:ext>
          </a:extLst>
        </xdr:cNvPr>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34</xdr:row>
      <xdr:rowOff>165100</xdr:rowOff>
    </xdr:to>
    <xdr:cxnSp macro="">
      <xdr:nvCxnSpPr>
        <xdr:cNvPr id="72" name="直線コネクタ 71">
          <a:extLst>
            <a:ext uri="{FF2B5EF4-FFF2-40B4-BE49-F238E27FC236}">
              <a16:creationId xmlns:a16="http://schemas.microsoft.com/office/drawing/2014/main" id="{67AE5061-EBFA-4939-B684-647282DC4ECF}"/>
            </a:ext>
          </a:extLst>
        </xdr:cNvPr>
        <xdr:cNvCxnSpPr/>
      </xdr:nvCxnSpPr>
      <xdr:spPr>
        <a:xfrm>
          <a:off x="2209800" y="595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148590</xdr:rowOff>
    </xdr:from>
    <xdr:to>
      <xdr:col>15</xdr:col>
      <xdr:colOff>149225</xdr:colOff>
      <xdr:row>36</xdr:row>
      <xdr:rowOff>78740</xdr:rowOff>
    </xdr:to>
    <xdr:sp macro="" textlink="">
      <xdr:nvSpPr>
        <xdr:cNvPr id="73" name="フローチャート: 判断 72">
          <a:extLst>
            <a:ext uri="{FF2B5EF4-FFF2-40B4-BE49-F238E27FC236}">
              <a16:creationId xmlns:a16="http://schemas.microsoft.com/office/drawing/2014/main" id="{1F4BC54D-E501-40C3-8A81-2268F9E5C82F}"/>
            </a:ext>
          </a:extLst>
        </xdr:cNvPr>
        <xdr:cNvSpPr/>
      </xdr:nvSpPr>
      <xdr:spPr>
        <a:xfrm>
          <a:off x="3048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63517</xdr:rowOff>
    </xdr:from>
    <xdr:ext cx="762000" cy="259045"/>
    <xdr:sp macro="" textlink="">
      <xdr:nvSpPr>
        <xdr:cNvPr id="74" name="テキスト ボックス 73">
          <a:extLst>
            <a:ext uri="{FF2B5EF4-FFF2-40B4-BE49-F238E27FC236}">
              <a16:creationId xmlns:a16="http://schemas.microsoft.com/office/drawing/2014/main" id="{9DFFA092-F8A2-4C4C-B0AA-62785B1A4A6D}"/>
            </a:ext>
          </a:extLst>
        </xdr:cNvPr>
        <xdr:cNvSpPr txBox="1"/>
      </xdr:nvSpPr>
      <xdr:spPr>
        <a:xfrm>
          <a:off x="2717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35</xdr:row>
      <xdr:rowOff>1270</xdr:rowOff>
    </xdr:to>
    <xdr:cxnSp macro="">
      <xdr:nvCxnSpPr>
        <xdr:cNvPr id="75" name="直線コネクタ 74">
          <a:extLst>
            <a:ext uri="{FF2B5EF4-FFF2-40B4-BE49-F238E27FC236}">
              <a16:creationId xmlns:a16="http://schemas.microsoft.com/office/drawing/2014/main" id="{8A2568D6-32F0-4086-92A2-C57D9E7166BA}"/>
            </a:ext>
          </a:extLst>
        </xdr:cNvPr>
        <xdr:cNvCxnSpPr/>
      </xdr:nvCxnSpPr>
      <xdr:spPr>
        <a:xfrm flipV="1">
          <a:off x="1320800" y="5956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a:extLst>
            <a:ext uri="{FF2B5EF4-FFF2-40B4-BE49-F238E27FC236}">
              <a16:creationId xmlns:a16="http://schemas.microsoft.com/office/drawing/2014/main" id="{BCD5BBDB-C2FC-4B0E-8BCC-B388D1CD9010}"/>
            </a:ext>
          </a:extLst>
        </xdr:cNvPr>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77" name="テキスト ボックス 76">
          <a:extLst>
            <a:ext uri="{FF2B5EF4-FFF2-40B4-BE49-F238E27FC236}">
              <a16:creationId xmlns:a16="http://schemas.microsoft.com/office/drawing/2014/main" id="{D8259633-EC5E-4FD3-BBF5-F0E39118D7A3}"/>
            </a:ext>
          </a:extLst>
        </xdr:cNvPr>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391D5FB0-EDD1-411D-A9DA-9F9FB859EB15}"/>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id="{924BF4E0-5B9B-4345-AE27-3A691C50505F}"/>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B0EBBCE6-FEEF-416B-BB90-81A4F5F5B23A}"/>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13CC1581-6052-4554-B506-6977D93AA30A}"/>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FCB9B83A-ED54-4205-A06B-CC0BC8C79988}"/>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6BE3519D-7400-442C-A20B-D4FE33274B2B}"/>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3CA9304F-836F-47A9-9AE2-D21192D237C3}"/>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114300</xdr:rowOff>
    </xdr:from>
    <xdr:to>
      <xdr:col>24</xdr:col>
      <xdr:colOff>76200</xdr:colOff>
      <xdr:row>35</xdr:row>
      <xdr:rowOff>44450</xdr:rowOff>
    </xdr:to>
    <xdr:sp macro="" textlink="">
      <xdr:nvSpPr>
        <xdr:cNvPr id="85" name="楕円 84">
          <a:extLst>
            <a:ext uri="{FF2B5EF4-FFF2-40B4-BE49-F238E27FC236}">
              <a16:creationId xmlns:a16="http://schemas.microsoft.com/office/drawing/2014/main" id="{5AA6DB40-5872-476F-9F28-F733BC3F5F2C}"/>
            </a:ext>
          </a:extLst>
        </xdr:cNvPr>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130827</xdr:rowOff>
    </xdr:from>
    <xdr:ext cx="762000" cy="259045"/>
    <xdr:sp macro="" textlink="">
      <xdr:nvSpPr>
        <xdr:cNvPr id="86" name="人件費該当値テキスト">
          <a:extLst>
            <a:ext uri="{FF2B5EF4-FFF2-40B4-BE49-F238E27FC236}">
              <a16:creationId xmlns:a16="http://schemas.microsoft.com/office/drawing/2014/main" id="{7C6327B9-ECEE-4D8D-AEB5-A2FB5287C483}"/>
            </a:ext>
          </a:extLst>
        </xdr:cNvPr>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xdr:rowOff>
    </xdr:from>
    <xdr:to>
      <xdr:col>20</xdr:col>
      <xdr:colOff>38100</xdr:colOff>
      <xdr:row>34</xdr:row>
      <xdr:rowOff>109220</xdr:rowOff>
    </xdr:to>
    <xdr:sp macro="" textlink="">
      <xdr:nvSpPr>
        <xdr:cNvPr id="87" name="楕円 86">
          <a:extLst>
            <a:ext uri="{FF2B5EF4-FFF2-40B4-BE49-F238E27FC236}">
              <a16:creationId xmlns:a16="http://schemas.microsoft.com/office/drawing/2014/main" id="{F1054165-D954-4DCE-806A-447B88B96E37}"/>
            </a:ext>
          </a:extLst>
        </xdr:cNvPr>
        <xdr:cNvSpPr/>
      </xdr:nvSpPr>
      <xdr:spPr>
        <a:xfrm>
          <a:off x="3937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119397</xdr:rowOff>
    </xdr:from>
    <xdr:ext cx="736600" cy="259045"/>
    <xdr:sp macro="" textlink="">
      <xdr:nvSpPr>
        <xdr:cNvPr id="88" name="テキスト ボックス 87">
          <a:extLst>
            <a:ext uri="{FF2B5EF4-FFF2-40B4-BE49-F238E27FC236}">
              <a16:creationId xmlns:a16="http://schemas.microsoft.com/office/drawing/2014/main" id="{EDEEB346-0A32-4BF8-98DE-BA5CBC4EBA13}"/>
            </a:ext>
          </a:extLst>
        </xdr:cNvPr>
        <xdr:cNvSpPr txBox="1"/>
      </xdr:nvSpPr>
      <xdr:spPr>
        <a:xfrm>
          <a:off x="3606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114300</xdr:rowOff>
    </xdr:from>
    <xdr:to>
      <xdr:col>15</xdr:col>
      <xdr:colOff>149225</xdr:colOff>
      <xdr:row>35</xdr:row>
      <xdr:rowOff>44450</xdr:rowOff>
    </xdr:to>
    <xdr:sp macro="" textlink="">
      <xdr:nvSpPr>
        <xdr:cNvPr id="89" name="楕円 88">
          <a:extLst>
            <a:ext uri="{FF2B5EF4-FFF2-40B4-BE49-F238E27FC236}">
              <a16:creationId xmlns:a16="http://schemas.microsoft.com/office/drawing/2014/main" id="{ED549798-D63C-4BA1-B797-676DDDE848FC}"/>
            </a:ext>
          </a:extLst>
        </xdr:cNvPr>
        <xdr:cNvSpPr/>
      </xdr:nvSpPr>
      <xdr:spPr>
        <a:xfrm>
          <a:off x="3048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54627</xdr:rowOff>
    </xdr:from>
    <xdr:ext cx="762000" cy="259045"/>
    <xdr:sp macro="" textlink="">
      <xdr:nvSpPr>
        <xdr:cNvPr id="90" name="テキスト ボックス 89">
          <a:extLst>
            <a:ext uri="{FF2B5EF4-FFF2-40B4-BE49-F238E27FC236}">
              <a16:creationId xmlns:a16="http://schemas.microsoft.com/office/drawing/2014/main" id="{E9198680-C49E-4367-B182-EF4996D6EA45}"/>
            </a:ext>
          </a:extLst>
        </xdr:cNvPr>
        <xdr:cNvSpPr txBox="1"/>
      </xdr:nvSpPr>
      <xdr:spPr>
        <a:xfrm>
          <a:off x="2717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76200</xdr:rowOff>
    </xdr:from>
    <xdr:to>
      <xdr:col>11</xdr:col>
      <xdr:colOff>60325</xdr:colOff>
      <xdr:row>35</xdr:row>
      <xdr:rowOff>6350</xdr:rowOff>
    </xdr:to>
    <xdr:sp macro="" textlink="">
      <xdr:nvSpPr>
        <xdr:cNvPr id="91" name="楕円 90">
          <a:extLst>
            <a:ext uri="{FF2B5EF4-FFF2-40B4-BE49-F238E27FC236}">
              <a16:creationId xmlns:a16="http://schemas.microsoft.com/office/drawing/2014/main" id="{04E4F6BC-B100-45F9-9E22-3061DB3375A0}"/>
            </a:ext>
          </a:extLst>
        </xdr:cNvPr>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16527</xdr:rowOff>
    </xdr:from>
    <xdr:ext cx="762000" cy="259045"/>
    <xdr:sp macro="" textlink="">
      <xdr:nvSpPr>
        <xdr:cNvPr id="92" name="テキスト ボックス 91">
          <a:extLst>
            <a:ext uri="{FF2B5EF4-FFF2-40B4-BE49-F238E27FC236}">
              <a16:creationId xmlns:a16="http://schemas.microsoft.com/office/drawing/2014/main" id="{ADEF936E-2CFF-4E96-B5D6-DBF7E124BCA4}"/>
            </a:ext>
          </a:extLst>
        </xdr:cNvPr>
        <xdr:cNvSpPr txBox="1"/>
      </xdr:nvSpPr>
      <xdr:spPr>
        <a:xfrm>
          <a:off x="1828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93" name="楕円 92">
          <a:extLst>
            <a:ext uri="{FF2B5EF4-FFF2-40B4-BE49-F238E27FC236}">
              <a16:creationId xmlns:a16="http://schemas.microsoft.com/office/drawing/2014/main" id="{DDA1D03A-68FA-4AE0-AF4D-CD0AFB9E5703}"/>
            </a:ext>
          </a:extLst>
        </xdr:cNvPr>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94" name="テキスト ボックス 93">
          <a:extLst>
            <a:ext uri="{FF2B5EF4-FFF2-40B4-BE49-F238E27FC236}">
              <a16:creationId xmlns:a16="http://schemas.microsoft.com/office/drawing/2014/main" id="{C7690FF0-15AC-4E1D-875E-F87670AEDAFC}"/>
            </a:ext>
          </a:extLst>
        </xdr:cNvPr>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944A47D4-D556-4846-AFAC-55ACC3202396}"/>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A7BF5E15-01A7-4A3F-95BD-BC0FA20B52EE}"/>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CDD1C800-CBE5-4BBE-A0A4-015A6AA2D384}"/>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34F98BC6-40B6-4CDA-B607-BFD3DF71F12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14E68BD2-667D-4D06-9535-8BF3DD0114D2}"/>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7E69B38A-7DBE-4933-8C42-44EDC80A6B65}"/>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CF644440-32BA-411D-8634-826A70F78B22}"/>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7D7E9C28-6642-4AD1-B38A-A0D19E5DAFA3}"/>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CD927478-6011-429D-BBD9-63CCF6D9A5B1}"/>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7536D2A6-A66A-44E0-8DCE-CBCC8732AC2F}"/>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19910949-06BA-4D2C-8CFF-B385746046EC}"/>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物件費については平成２６年度より増加しているが、これは情報通信施設に係る指定管理料が発生したことや、津山圏域クリーンセンターの稼働に伴い経費が発生したことによるものが大きな要因で、その他に合併前団体から引き継いだ多くの公共施設の経常的な管理費の増加に起因するところが大きい。</a:t>
          </a:r>
          <a:endParaRPr lang="ja-JP" altLang="ja-JP" sz="1000">
            <a:effectLst/>
          </a:endParaRPr>
        </a:p>
        <a:p>
          <a:r>
            <a:rPr kumimoji="1" lang="ja-JP" altLang="ja-JP" sz="1000">
              <a:solidFill>
                <a:schemeClr val="dk1"/>
              </a:solidFill>
              <a:effectLst/>
              <a:latin typeface="+mn-lt"/>
              <a:ea typeface="+mn-ea"/>
              <a:cs typeface="+mn-cs"/>
            </a:rPr>
            <a:t>　 今後は、公共施設等総合管理計画を基に個別計画を作成し、長期的な管理計画を立て、抜本的な施設のあり方について、統廃合や民間への委譲等を検討するとともに、指定管理制度による運営管理の適正化を徹底し、経費の削減に努める。</a:t>
          </a:r>
          <a:endParaRPr lang="ja-JP" altLang="ja-JP" sz="10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48A9F0B5-66C2-4723-B6E9-B3674BEB708E}"/>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AFDEA1B-9919-47E6-9CA3-B344AD735161}"/>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F2ABFCB7-65CA-413B-BF81-C5D63A1FA073}"/>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3F022B34-28A8-4494-8010-EFE359158D9E}"/>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AD2F6FE2-36ED-412F-82D8-BBA84F016361}"/>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EDF8E5F-12A8-43A2-9E85-316BB1A8A9A4}"/>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2998EAA7-34CA-472A-A6F5-BC24B2EC915F}"/>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99035F24-81CB-4FAC-8FAF-21FF5F687949}"/>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C80481D2-29A1-4B11-A1CD-22F68EF0F611}"/>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33A3B6F5-8BE6-4AB9-831A-44B92A25DD24}"/>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8E9FAAD1-F3BC-4C23-AC76-CB98147A242B}"/>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E88BA5CA-3373-4D00-9AA8-B0287BD90CB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E2D3D8A6-0A63-4EA3-AD9B-ACA7775D6EA4}"/>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6E53AEDF-F14C-47AC-94ED-7DF695533152}"/>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4F684DE9-13F5-44B3-8BDB-1CD7847B5B73}"/>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635010BA-AEE1-4016-9AAB-345BEBDDB23B}"/>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EDEFEA13-7DE9-4905-8BC0-27E0F295E96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F8F043-935F-453F-80B7-3E6539CBF205}"/>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21</xdr:row>
      <xdr:rowOff>167822</xdr:rowOff>
    </xdr:to>
    <xdr:cxnSp macro="">
      <xdr:nvCxnSpPr>
        <xdr:cNvPr id="124" name="直線コネクタ 123">
          <a:extLst>
            <a:ext uri="{FF2B5EF4-FFF2-40B4-BE49-F238E27FC236}">
              <a16:creationId xmlns:a16="http://schemas.microsoft.com/office/drawing/2014/main" id="{5532C873-01FE-4F9B-85EB-4B5A27602B19}"/>
            </a:ext>
          </a:extLst>
        </xdr:cNvPr>
        <xdr:cNvCxnSpPr/>
      </xdr:nvCxnSpPr>
      <xdr:spPr>
        <a:xfrm flipV="1">
          <a:off x="16510000" y="2211614"/>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139899</xdr:rowOff>
    </xdr:from>
    <xdr:ext cx="762000" cy="259045"/>
    <xdr:sp macro="" textlink="">
      <xdr:nvSpPr>
        <xdr:cNvPr id="125" name="物件費最小値テキスト">
          <a:extLst>
            <a:ext uri="{FF2B5EF4-FFF2-40B4-BE49-F238E27FC236}">
              <a16:creationId xmlns:a16="http://schemas.microsoft.com/office/drawing/2014/main" id="{672350B3-422C-4C5B-BF5A-0C361345857A}"/>
            </a:ext>
          </a:extLst>
        </xdr:cNvPr>
        <xdr:cNvSpPr txBox="1"/>
      </xdr:nvSpPr>
      <xdr:spPr>
        <a:xfrm>
          <a:off x="16598900" y="37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167822</xdr:rowOff>
    </xdr:from>
    <xdr:to>
      <xdr:col>82</xdr:col>
      <xdr:colOff>196850</xdr:colOff>
      <xdr:row>21</xdr:row>
      <xdr:rowOff>167822</xdr:rowOff>
    </xdr:to>
    <xdr:cxnSp macro="">
      <xdr:nvCxnSpPr>
        <xdr:cNvPr id="126" name="直線コネクタ 125">
          <a:extLst>
            <a:ext uri="{FF2B5EF4-FFF2-40B4-BE49-F238E27FC236}">
              <a16:creationId xmlns:a16="http://schemas.microsoft.com/office/drawing/2014/main" id="{DAB7E566-0AE6-46E0-9255-7EBEA14CCFF3}"/>
            </a:ext>
          </a:extLst>
        </xdr:cNvPr>
        <xdr:cNvCxnSpPr/>
      </xdr:nvCxnSpPr>
      <xdr:spPr>
        <a:xfrm>
          <a:off x="16421100" y="376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D55E981D-0444-43B0-AB94-AED58E7ED4FD}"/>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F181FEDE-51E9-4514-BA2D-1185261995B2}"/>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9978</xdr:rowOff>
    </xdr:from>
    <xdr:to>
      <xdr:col>82</xdr:col>
      <xdr:colOff>107950</xdr:colOff>
      <xdr:row>19</xdr:row>
      <xdr:rowOff>118836</xdr:rowOff>
    </xdr:to>
    <xdr:cxnSp macro="">
      <xdr:nvCxnSpPr>
        <xdr:cNvPr id="129" name="直線コネクタ 128">
          <a:extLst>
            <a:ext uri="{FF2B5EF4-FFF2-40B4-BE49-F238E27FC236}">
              <a16:creationId xmlns:a16="http://schemas.microsoft.com/office/drawing/2014/main" id="{7227CB89-5BBC-405C-A39D-9DBD7D029B06}"/>
            </a:ext>
          </a:extLst>
        </xdr:cNvPr>
        <xdr:cNvCxnSpPr/>
      </xdr:nvCxnSpPr>
      <xdr:spPr>
        <a:xfrm>
          <a:off x="15671800" y="3267528"/>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30" name="物件費平均値テキスト">
          <a:extLst>
            <a:ext uri="{FF2B5EF4-FFF2-40B4-BE49-F238E27FC236}">
              <a16:creationId xmlns:a16="http://schemas.microsoft.com/office/drawing/2014/main" id="{B48F6DDF-1796-41A4-B5F1-71666FCE2570}"/>
            </a:ext>
          </a:extLst>
        </xdr:cNvPr>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31" name="フローチャート: 判断 130">
          <a:extLst>
            <a:ext uri="{FF2B5EF4-FFF2-40B4-BE49-F238E27FC236}">
              <a16:creationId xmlns:a16="http://schemas.microsoft.com/office/drawing/2014/main" id="{94C62278-14FE-47CF-86FA-E0C1A2E01B02}"/>
            </a:ext>
          </a:extLst>
        </xdr:cNvPr>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9978</xdr:rowOff>
    </xdr:from>
    <xdr:to>
      <xdr:col>78</xdr:col>
      <xdr:colOff>69850</xdr:colOff>
      <xdr:row>19</xdr:row>
      <xdr:rowOff>20864</xdr:rowOff>
    </xdr:to>
    <xdr:cxnSp macro="">
      <xdr:nvCxnSpPr>
        <xdr:cNvPr id="132" name="直線コネクタ 131">
          <a:extLst>
            <a:ext uri="{FF2B5EF4-FFF2-40B4-BE49-F238E27FC236}">
              <a16:creationId xmlns:a16="http://schemas.microsoft.com/office/drawing/2014/main" id="{2BB3A13C-5ED8-4306-9563-90E693E45822}"/>
            </a:ext>
          </a:extLst>
        </xdr:cNvPr>
        <xdr:cNvCxnSpPr/>
      </xdr:nvCxnSpPr>
      <xdr:spPr>
        <a:xfrm flipV="1">
          <a:off x="14782800" y="32675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3" name="フローチャート: 判断 132">
          <a:extLst>
            <a:ext uri="{FF2B5EF4-FFF2-40B4-BE49-F238E27FC236}">
              <a16:creationId xmlns:a16="http://schemas.microsoft.com/office/drawing/2014/main" id="{8CBC0481-D80D-4C4F-869A-6F30B6B09492}"/>
            </a:ext>
          </a:extLst>
        </xdr:cNvPr>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34" name="テキスト ボックス 133">
          <a:extLst>
            <a:ext uri="{FF2B5EF4-FFF2-40B4-BE49-F238E27FC236}">
              <a16:creationId xmlns:a16="http://schemas.microsoft.com/office/drawing/2014/main" id="{5ACB7F6D-A65F-4C5B-9A0E-181B87F2F89B}"/>
            </a:ext>
          </a:extLst>
        </xdr:cNvPr>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18143</xdr:rowOff>
    </xdr:from>
    <xdr:to>
      <xdr:col>73</xdr:col>
      <xdr:colOff>180975</xdr:colOff>
      <xdr:row>19</xdr:row>
      <xdr:rowOff>20864</xdr:rowOff>
    </xdr:to>
    <xdr:cxnSp macro="">
      <xdr:nvCxnSpPr>
        <xdr:cNvPr id="135" name="直線コネクタ 134">
          <a:extLst>
            <a:ext uri="{FF2B5EF4-FFF2-40B4-BE49-F238E27FC236}">
              <a16:creationId xmlns:a16="http://schemas.microsoft.com/office/drawing/2014/main" id="{7095A203-AFC5-4B71-8702-6A33C72CD80A}"/>
            </a:ext>
          </a:extLst>
        </xdr:cNvPr>
        <xdr:cNvCxnSpPr/>
      </xdr:nvCxnSpPr>
      <xdr:spPr>
        <a:xfrm>
          <a:off x="13893800" y="3104243"/>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100693</xdr:rowOff>
    </xdr:from>
    <xdr:to>
      <xdr:col>74</xdr:col>
      <xdr:colOff>31750</xdr:colOff>
      <xdr:row>16</xdr:row>
      <xdr:rowOff>30843</xdr:rowOff>
    </xdr:to>
    <xdr:sp macro="" textlink="">
      <xdr:nvSpPr>
        <xdr:cNvPr id="136" name="フローチャート: 判断 135">
          <a:extLst>
            <a:ext uri="{FF2B5EF4-FFF2-40B4-BE49-F238E27FC236}">
              <a16:creationId xmlns:a16="http://schemas.microsoft.com/office/drawing/2014/main" id="{1A50684B-0E28-4DED-B81E-4F43051F9AAF}"/>
            </a:ext>
          </a:extLst>
        </xdr:cNvPr>
        <xdr:cNvSpPr/>
      </xdr:nvSpPr>
      <xdr:spPr>
        <a:xfrm>
          <a:off x="14732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macro="" textlink="">
      <xdr:nvSpPr>
        <xdr:cNvPr id="137" name="テキスト ボックス 136">
          <a:extLst>
            <a:ext uri="{FF2B5EF4-FFF2-40B4-BE49-F238E27FC236}">
              <a16:creationId xmlns:a16="http://schemas.microsoft.com/office/drawing/2014/main" id="{92C1690E-A6F7-4C59-93A7-D5EE65F9F0B2}"/>
            </a:ext>
          </a:extLst>
        </xdr:cNvPr>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121557</xdr:rowOff>
    </xdr:from>
    <xdr:to>
      <xdr:col>69</xdr:col>
      <xdr:colOff>92075</xdr:colOff>
      <xdr:row>18</xdr:row>
      <xdr:rowOff>18143</xdr:rowOff>
    </xdr:to>
    <xdr:cxnSp macro="">
      <xdr:nvCxnSpPr>
        <xdr:cNvPr id="138" name="直線コネクタ 137">
          <a:extLst>
            <a:ext uri="{FF2B5EF4-FFF2-40B4-BE49-F238E27FC236}">
              <a16:creationId xmlns:a16="http://schemas.microsoft.com/office/drawing/2014/main" id="{007A4662-E4AA-4883-8142-5483C54E995B}"/>
            </a:ext>
          </a:extLst>
        </xdr:cNvPr>
        <xdr:cNvCxnSpPr/>
      </xdr:nvCxnSpPr>
      <xdr:spPr>
        <a:xfrm>
          <a:off x="13004800" y="2864757"/>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9" name="フローチャート: 判断 138">
          <a:extLst>
            <a:ext uri="{FF2B5EF4-FFF2-40B4-BE49-F238E27FC236}">
              <a16:creationId xmlns:a16="http://schemas.microsoft.com/office/drawing/2014/main" id="{2E3ADA54-2151-4497-AFAB-AAE7892E997D}"/>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macro="" textlink="">
      <xdr:nvSpPr>
        <xdr:cNvPr id="140" name="テキスト ボックス 139">
          <a:extLst>
            <a:ext uri="{FF2B5EF4-FFF2-40B4-BE49-F238E27FC236}">
              <a16:creationId xmlns:a16="http://schemas.microsoft.com/office/drawing/2014/main" id="{716EFB06-1833-4DF5-BC12-A429979EE11F}"/>
            </a:ext>
          </a:extLst>
        </xdr:cNvPr>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41" name="フローチャート: 判断 140">
          <a:extLst>
            <a:ext uri="{FF2B5EF4-FFF2-40B4-BE49-F238E27FC236}">
              <a16:creationId xmlns:a16="http://schemas.microsoft.com/office/drawing/2014/main" id="{710545F2-466C-4CDC-AC30-185415DB244B}"/>
            </a:ext>
          </a:extLst>
        </xdr:cNvPr>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125384</xdr:rowOff>
    </xdr:from>
    <xdr:ext cx="762000" cy="259045"/>
    <xdr:sp macro="" textlink="">
      <xdr:nvSpPr>
        <xdr:cNvPr id="142" name="テキスト ボックス 141">
          <a:extLst>
            <a:ext uri="{FF2B5EF4-FFF2-40B4-BE49-F238E27FC236}">
              <a16:creationId xmlns:a16="http://schemas.microsoft.com/office/drawing/2014/main" id="{9B9DBC43-02C7-47A5-90A1-0499D0A94844}"/>
            </a:ext>
          </a:extLst>
        </xdr:cNvPr>
        <xdr:cNvSpPr txBox="1"/>
      </xdr:nvSpPr>
      <xdr:spPr>
        <a:xfrm>
          <a:off x="12623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E9E142EA-76E3-4692-BE2B-5DB59D15E55C}"/>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9E4F8AAC-6F4C-4CAE-A649-9BAC1D49D521}"/>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1D226EEE-BE9C-415C-9440-B9D03E43670F}"/>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C7DDC76F-8880-466B-9E0D-5B236D1AD263}"/>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4FA2814D-8A23-42AA-8DA5-37A58AD270E8}"/>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68036</xdr:rowOff>
    </xdr:from>
    <xdr:to>
      <xdr:col>82</xdr:col>
      <xdr:colOff>158750</xdr:colOff>
      <xdr:row>19</xdr:row>
      <xdr:rowOff>169636</xdr:rowOff>
    </xdr:to>
    <xdr:sp macro="" textlink="">
      <xdr:nvSpPr>
        <xdr:cNvPr id="148" name="楕円 147">
          <a:extLst>
            <a:ext uri="{FF2B5EF4-FFF2-40B4-BE49-F238E27FC236}">
              <a16:creationId xmlns:a16="http://schemas.microsoft.com/office/drawing/2014/main" id="{62C12A0C-04C5-42E7-A30D-65DC7B2C4FA2}"/>
            </a:ext>
          </a:extLst>
        </xdr:cNvPr>
        <xdr:cNvSpPr/>
      </xdr:nvSpPr>
      <xdr:spPr>
        <a:xfrm>
          <a:off x="164592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40113</xdr:rowOff>
    </xdr:from>
    <xdr:ext cx="762000" cy="259045"/>
    <xdr:sp macro="" textlink="">
      <xdr:nvSpPr>
        <xdr:cNvPr id="149" name="物件費該当値テキスト">
          <a:extLst>
            <a:ext uri="{FF2B5EF4-FFF2-40B4-BE49-F238E27FC236}">
              <a16:creationId xmlns:a16="http://schemas.microsoft.com/office/drawing/2014/main" id="{CE0700D3-10B3-4CC9-BE3E-804B792FD60F}"/>
            </a:ext>
          </a:extLst>
        </xdr:cNvPr>
        <xdr:cNvSpPr txBox="1"/>
      </xdr:nvSpPr>
      <xdr:spPr>
        <a:xfrm>
          <a:off x="16598900" y="329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130629</xdr:rowOff>
    </xdr:from>
    <xdr:to>
      <xdr:col>78</xdr:col>
      <xdr:colOff>120650</xdr:colOff>
      <xdr:row>19</xdr:row>
      <xdr:rowOff>60778</xdr:rowOff>
    </xdr:to>
    <xdr:sp macro="" textlink="">
      <xdr:nvSpPr>
        <xdr:cNvPr id="150" name="楕円 149">
          <a:extLst>
            <a:ext uri="{FF2B5EF4-FFF2-40B4-BE49-F238E27FC236}">
              <a16:creationId xmlns:a16="http://schemas.microsoft.com/office/drawing/2014/main" id="{FBF42218-1E0D-41A4-B21D-DD113DF51CC7}"/>
            </a:ext>
          </a:extLst>
        </xdr:cNvPr>
        <xdr:cNvSpPr/>
      </xdr:nvSpPr>
      <xdr:spPr>
        <a:xfrm>
          <a:off x="15621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45555</xdr:rowOff>
    </xdr:from>
    <xdr:ext cx="736600" cy="259045"/>
    <xdr:sp macro="" textlink="">
      <xdr:nvSpPr>
        <xdr:cNvPr id="151" name="テキスト ボックス 150">
          <a:extLst>
            <a:ext uri="{FF2B5EF4-FFF2-40B4-BE49-F238E27FC236}">
              <a16:creationId xmlns:a16="http://schemas.microsoft.com/office/drawing/2014/main" id="{E6840D84-EEFE-4FE3-8C0D-00F62569ECC6}"/>
            </a:ext>
          </a:extLst>
        </xdr:cNvPr>
        <xdr:cNvSpPr txBox="1"/>
      </xdr:nvSpPr>
      <xdr:spPr>
        <a:xfrm>
          <a:off x="15290800" y="330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141514</xdr:rowOff>
    </xdr:from>
    <xdr:to>
      <xdr:col>74</xdr:col>
      <xdr:colOff>31750</xdr:colOff>
      <xdr:row>19</xdr:row>
      <xdr:rowOff>71664</xdr:rowOff>
    </xdr:to>
    <xdr:sp macro="" textlink="">
      <xdr:nvSpPr>
        <xdr:cNvPr id="152" name="楕円 151">
          <a:extLst>
            <a:ext uri="{FF2B5EF4-FFF2-40B4-BE49-F238E27FC236}">
              <a16:creationId xmlns:a16="http://schemas.microsoft.com/office/drawing/2014/main" id="{A6B8C790-DF9D-495F-965A-ABB2D607651D}"/>
            </a:ext>
          </a:extLst>
        </xdr:cNvPr>
        <xdr:cNvSpPr/>
      </xdr:nvSpPr>
      <xdr:spPr>
        <a:xfrm>
          <a:off x="14732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56441</xdr:rowOff>
    </xdr:from>
    <xdr:ext cx="762000" cy="259045"/>
    <xdr:sp macro="" textlink="">
      <xdr:nvSpPr>
        <xdr:cNvPr id="153" name="テキスト ボックス 152">
          <a:extLst>
            <a:ext uri="{FF2B5EF4-FFF2-40B4-BE49-F238E27FC236}">
              <a16:creationId xmlns:a16="http://schemas.microsoft.com/office/drawing/2014/main" id="{F1186401-8320-41F8-871B-AF83FC301D2C}"/>
            </a:ext>
          </a:extLst>
        </xdr:cNvPr>
        <xdr:cNvSpPr txBox="1"/>
      </xdr:nvSpPr>
      <xdr:spPr>
        <a:xfrm>
          <a:off x="14401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138793</xdr:rowOff>
    </xdr:from>
    <xdr:to>
      <xdr:col>69</xdr:col>
      <xdr:colOff>142875</xdr:colOff>
      <xdr:row>18</xdr:row>
      <xdr:rowOff>68943</xdr:rowOff>
    </xdr:to>
    <xdr:sp macro="" textlink="">
      <xdr:nvSpPr>
        <xdr:cNvPr id="154" name="楕円 153">
          <a:extLst>
            <a:ext uri="{FF2B5EF4-FFF2-40B4-BE49-F238E27FC236}">
              <a16:creationId xmlns:a16="http://schemas.microsoft.com/office/drawing/2014/main" id="{DDCF0863-3264-4EA7-931D-CDBE2D134B32}"/>
            </a:ext>
          </a:extLst>
        </xdr:cNvPr>
        <xdr:cNvSpPr/>
      </xdr:nvSpPr>
      <xdr:spPr>
        <a:xfrm>
          <a:off x="13843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53720</xdr:rowOff>
    </xdr:from>
    <xdr:ext cx="762000" cy="259045"/>
    <xdr:sp macro="" textlink="">
      <xdr:nvSpPr>
        <xdr:cNvPr id="155" name="テキスト ボックス 154">
          <a:extLst>
            <a:ext uri="{FF2B5EF4-FFF2-40B4-BE49-F238E27FC236}">
              <a16:creationId xmlns:a16="http://schemas.microsoft.com/office/drawing/2014/main" id="{0F58C8E7-D4E2-4D1D-9E88-C20F00177F64}"/>
            </a:ext>
          </a:extLst>
        </xdr:cNvPr>
        <xdr:cNvSpPr txBox="1"/>
      </xdr:nvSpPr>
      <xdr:spPr>
        <a:xfrm>
          <a:off x="13512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56" name="楕円 155">
          <a:extLst>
            <a:ext uri="{FF2B5EF4-FFF2-40B4-BE49-F238E27FC236}">
              <a16:creationId xmlns:a16="http://schemas.microsoft.com/office/drawing/2014/main" id="{3C5B05CF-AF0D-4352-9FC6-CB1930172E84}"/>
            </a:ext>
          </a:extLst>
        </xdr:cNvPr>
        <xdr:cNvSpPr/>
      </xdr:nvSpPr>
      <xdr:spPr>
        <a:xfrm>
          <a:off x="12954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57" name="テキスト ボックス 156">
          <a:extLst>
            <a:ext uri="{FF2B5EF4-FFF2-40B4-BE49-F238E27FC236}">
              <a16:creationId xmlns:a16="http://schemas.microsoft.com/office/drawing/2014/main" id="{84F2A8A1-511A-4B59-9B9F-CC3264EEC6CE}"/>
            </a:ext>
          </a:extLst>
        </xdr:cNvPr>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263477A6-2A91-4FB3-8BD3-186949F7C5AA}"/>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D3FB1242-B781-4EF8-806C-DBC069EF64EA}"/>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93AF1D9B-5AE5-4038-9989-21627D896CFE}"/>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28ECC6-3144-4EC2-A351-4C2443D21FAA}"/>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4D4075F0-302E-4D9A-AB51-2407CC741342}"/>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12604A02-241D-4696-8C17-F2425D53F04A}"/>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9BFD5D41-660C-4C47-BD79-981B00C962E8}"/>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1B4F3DE0-C10A-4FF5-8553-9DB1120DD5C7}"/>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5797BA43-AC2F-4E77-A6E9-1506182DB054}"/>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D3BB0748-020A-4693-9D77-28B4A9F57E47}"/>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E564C20A-CED0-4CCB-B953-2E26D5AF3015}"/>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扶助費にかかる経常収支比率は類似団体の平均を大きく下回っている。</a:t>
          </a:r>
          <a:endParaRPr lang="ja-JP" altLang="ja-JP" sz="1400">
            <a:effectLst/>
          </a:endParaRPr>
        </a:p>
        <a:p>
          <a:r>
            <a:rPr kumimoji="1" lang="ja-JP" altLang="ja-JP" sz="1100">
              <a:solidFill>
                <a:schemeClr val="dk1"/>
              </a:solidFill>
              <a:effectLst/>
              <a:latin typeface="+mn-lt"/>
              <a:ea typeface="+mn-ea"/>
              <a:cs typeface="+mn-cs"/>
            </a:rPr>
            <a:t>　しかしながら、今後は高齢者</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人口</a:t>
          </a:r>
          <a:r>
            <a:rPr kumimoji="1" lang="ja-JP" altLang="en-US" sz="1100">
              <a:solidFill>
                <a:schemeClr val="dk1"/>
              </a:solidFill>
              <a:effectLst/>
              <a:latin typeface="+mn-lt"/>
              <a:ea typeface="+mn-ea"/>
              <a:cs typeface="+mn-cs"/>
            </a:rPr>
            <a:t>や施設の増加</a:t>
          </a:r>
          <a:r>
            <a:rPr kumimoji="1" lang="ja-JP" altLang="ja-JP" sz="1100">
              <a:solidFill>
                <a:schemeClr val="dk1"/>
              </a:solidFill>
              <a:effectLst/>
              <a:latin typeface="+mn-lt"/>
              <a:ea typeface="+mn-ea"/>
              <a:cs typeface="+mn-cs"/>
            </a:rPr>
            <a:t>に伴い確実に</a:t>
          </a:r>
          <a:r>
            <a:rPr kumimoji="1" lang="ja-JP" altLang="en-US" sz="1100">
              <a:solidFill>
                <a:schemeClr val="dk1"/>
              </a:solidFill>
              <a:effectLst/>
              <a:latin typeface="+mn-lt"/>
              <a:ea typeface="+mn-ea"/>
              <a:cs typeface="+mn-cs"/>
            </a:rPr>
            <a:t>増え、</a:t>
          </a:r>
          <a:r>
            <a:rPr kumimoji="1" lang="ja-JP" altLang="ja-JP" sz="1100">
              <a:solidFill>
                <a:schemeClr val="dk1"/>
              </a:solidFill>
              <a:effectLst/>
              <a:latin typeface="+mn-lt"/>
              <a:ea typeface="+mn-ea"/>
              <a:cs typeface="+mn-cs"/>
            </a:rPr>
            <a:t>自立支援法に係る各種給付費も着実に増加する見込みである。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1E9C1ACA-0077-421C-B5A9-02F34BEDC3C4}"/>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B39926F5-D367-4E38-8576-CAA4F535EF2C}"/>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16632D1E-C891-4A51-855E-3F44EF8D31F9}"/>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53A76D53-94A0-4BC5-9221-750CFF9C9DC1}"/>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8DC15ED7-E9CE-4942-939B-5496ADB1C54D}"/>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760ED355-E62F-450B-899D-8A1F2A8D61A5}"/>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FFFC9A20-7D87-4392-829F-29A863E84DA2}"/>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ACE24F3B-33F5-43D4-AF65-582C4AFD627D}"/>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3B027ECD-7EDC-4FD9-95F9-22A5D441274D}"/>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237B7F31-626D-49C1-A77D-AF7BC568A701}"/>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2132D1A1-EFFB-4ACB-B54F-7608B8B055FD}"/>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9DBD745D-9FE5-4592-851B-857F08981207}"/>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79A6BE27-BBC4-46E6-A883-B5E419C06B6D}"/>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4B4CBD3C-F72E-469C-8381-061F1072BF67}"/>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6DEC69C0-075B-43FF-8E3C-7C72BE7EE153}"/>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61</xdr:row>
      <xdr:rowOff>158750</xdr:rowOff>
    </xdr:to>
    <xdr:cxnSp macro="">
      <xdr:nvCxnSpPr>
        <xdr:cNvPr id="184" name="直線コネクタ 183">
          <a:extLst>
            <a:ext uri="{FF2B5EF4-FFF2-40B4-BE49-F238E27FC236}">
              <a16:creationId xmlns:a16="http://schemas.microsoft.com/office/drawing/2014/main" id="{86640AE8-168A-47E5-AEFA-FEB7202D5BE1}"/>
            </a:ext>
          </a:extLst>
        </xdr:cNvPr>
        <xdr:cNvCxnSpPr/>
      </xdr:nvCxnSpPr>
      <xdr:spPr>
        <a:xfrm flipV="1">
          <a:off x="4826000" y="9334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5" name="扶助費最小値テキスト">
          <a:extLst>
            <a:ext uri="{FF2B5EF4-FFF2-40B4-BE49-F238E27FC236}">
              <a16:creationId xmlns:a16="http://schemas.microsoft.com/office/drawing/2014/main" id="{F16A3EE5-0424-4D33-98CA-B8889065C122}"/>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6" name="直線コネクタ 185">
          <a:extLst>
            <a:ext uri="{FF2B5EF4-FFF2-40B4-BE49-F238E27FC236}">
              <a16:creationId xmlns:a16="http://schemas.microsoft.com/office/drawing/2014/main" id="{F60F51C8-C3F7-4F22-A8CF-339446543169}"/>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7" name="扶助費最大値テキスト">
          <a:extLst>
            <a:ext uri="{FF2B5EF4-FFF2-40B4-BE49-F238E27FC236}">
              <a16:creationId xmlns:a16="http://schemas.microsoft.com/office/drawing/2014/main" id="{76F9B1F2-02DC-4DC0-8E66-31057343F78D}"/>
            </a:ext>
          </a:extLst>
        </xdr:cNvPr>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8" name="直線コネクタ 187">
          <a:extLst>
            <a:ext uri="{FF2B5EF4-FFF2-40B4-BE49-F238E27FC236}">
              <a16:creationId xmlns:a16="http://schemas.microsoft.com/office/drawing/2014/main" id="{17A59338-0F67-41AC-8C6C-82E775EAEBAF}"/>
            </a:ext>
          </a:extLst>
        </xdr:cNvPr>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76200</xdr:rowOff>
    </xdr:from>
    <xdr:to>
      <xdr:col>24</xdr:col>
      <xdr:colOff>25400</xdr:colOff>
      <xdr:row>54</xdr:row>
      <xdr:rowOff>88900</xdr:rowOff>
    </xdr:to>
    <xdr:cxnSp macro="">
      <xdr:nvCxnSpPr>
        <xdr:cNvPr id="189" name="直線コネクタ 188">
          <a:extLst>
            <a:ext uri="{FF2B5EF4-FFF2-40B4-BE49-F238E27FC236}">
              <a16:creationId xmlns:a16="http://schemas.microsoft.com/office/drawing/2014/main" id="{CCD6703F-1ED3-450B-8A2E-A8C8B40B6B2D}"/>
            </a:ext>
          </a:extLst>
        </xdr:cNvPr>
        <xdr:cNvCxnSpPr/>
      </xdr:nvCxnSpPr>
      <xdr:spPr>
        <a:xfrm flipV="1">
          <a:off x="3987800" y="9334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90" name="扶助費平均値テキスト">
          <a:extLst>
            <a:ext uri="{FF2B5EF4-FFF2-40B4-BE49-F238E27FC236}">
              <a16:creationId xmlns:a16="http://schemas.microsoft.com/office/drawing/2014/main" id="{0D1EB5B0-6489-40E2-A3DF-4676506A976A}"/>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1" name="フローチャート: 判断 190">
          <a:extLst>
            <a:ext uri="{FF2B5EF4-FFF2-40B4-BE49-F238E27FC236}">
              <a16:creationId xmlns:a16="http://schemas.microsoft.com/office/drawing/2014/main" id="{D85FDDB3-7886-4481-B723-D924696CB7BF}"/>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101600</xdr:rowOff>
    </xdr:to>
    <xdr:cxnSp macro="">
      <xdr:nvCxnSpPr>
        <xdr:cNvPr id="192" name="直線コネクタ 191">
          <a:extLst>
            <a:ext uri="{FF2B5EF4-FFF2-40B4-BE49-F238E27FC236}">
              <a16:creationId xmlns:a16="http://schemas.microsoft.com/office/drawing/2014/main" id="{DB7214A1-5961-40E8-ADBE-96723A59A8AC}"/>
            </a:ext>
          </a:extLst>
        </xdr:cNvPr>
        <xdr:cNvCxnSpPr/>
      </xdr:nvCxnSpPr>
      <xdr:spPr>
        <a:xfrm flipV="1">
          <a:off x="3098800" y="9347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127000</xdr:rowOff>
    </xdr:from>
    <xdr:to>
      <xdr:col>20</xdr:col>
      <xdr:colOff>38100</xdr:colOff>
      <xdr:row>57</xdr:row>
      <xdr:rowOff>57150</xdr:rowOff>
    </xdr:to>
    <xdr:sp macro="" textlink="">
      <xdr:nvSpPr>
        <xdr:cNvPr id="193" name="フローチャート: 判断 192">
          <a:extLst>
            <a:ext uri="{FF2B5EF4-FFF2-40B4-BE49-F238E27FC236}">
              <a16:creationId xmlns:a16="http://schemas.microsoft.com/office/drawing/2014/main" id="{A232802D-E8D2-43E1-AFBF-FEB738B621ED}"/>
            </a:ext>
          </a:extLst>
        </xdr:cNvPr>
        <xdr:cNvSpPr/>
      </xdr:nvSpPr>
      <xdr:spPr>
        <a:xfrm>
          <a:off x="3937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41927</xdr:rowOff>
    </xdr:from>
    <xdr:ext cx="736600" cy="259045"/>
    <xdr:sp macro="" textlink="">
      <xdr:nvSpPr>
        <xdr:cNvPr id="194" name="テキスト ボックス 193">
          <a:extLst>
            <a:ext uri="{FF2B5EF4-FFF2-40B4-BE49-F238E27FC236}">
              <a16:creationId xmlns:a16="http://schemas.microsoft.com/office/drawing/2014/main" id="{4EB6FE68-C125-4DDD-B4C8-2A47AE4FA5EB}"/>
            </a:ext>
          </a:extLst>
        </xdr:cNvPr>
        <xdr:cNvSpPr txBox="1"/>
      </xdr:nvSpPr>
      <xdr:spPr>
        <a:xfrm>
          <a:off x="3606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63500</xdr:rowOff>
    </xdr:from>
    <xdr:to>
      <xdr:col>15</xdr:col>
      <xdr:colOff>98425</xdr:colOff>
      <xdr:row>54</xdr:row>
      <xdr:rowOff>101600</xdr:rowOff>
    </xdr:to>
    <xdr:cxnSp macro="">
      <xdr:nvCxnSpPr>
        <xdr:cNvPr id="195" name="直線コネクタ 194">
          <a:extLst>
            <a:ext uri="{FF2B5EF4-FFF2-40B4-BE49-F238E27FC236}">
              <a16:creationId xmlns:a16="http://schemas.microsoft.com/office/drawing/2014/main" id="{D846061C-9ED6-42B3-902D-30EDD3CBBC6F}"/>
            </a:ext>
          </a:extLst>
        </xdr:cNvPr>
        <xdr:cNvCxnSpPr/>
      </xdr:nvCxnSpPr>
      <xdr:spPr>
        <a:xfrm>
          <a:off x="2209800" y="932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101600</xdr:rowOff>
    </xdr:from>
    <xdr:to>
      <xdr:col>15</xdr:col>
      <xdr:colOff>149225</xdr:colOff>
      <xdr:row>57</xdr:row>
      <xdr:rowOff>31750</xdr:rowOff>
    </xdr:to>
    <xdr:sp macro="" textlink="">
      <xdr:nvSpPr>
        <xdr:cNvPr id="196" name="フローチャート: 判断 195">
          <a:extLst>
            <a:ext uri="{FF2B5EF4-FFF2-40B4-BE49-F238E27FC236}">
              <a16:creationId xmlns:a16="http://schemas.microsoft.com/office/drawing/2014/main" id="{C4168121-B1E4-41B0-BF70-3E5E2C39F69A}"/>
            </a:ext>
          </a:extLst>
        </xdr:cNvPr>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197" name="テキスト ボックス 196">
          <a:extLst>
            <a:ext uri="{FF2B5EF4-FFF2-40B4-BE49-F238E27FC236}">
              <a16:creationId xmlns:a16="http://schemas.microsoft.com/office/drawing/2014/main" id="{CE8E45B0-4741-4C01-B406-0F268F156A24}"/>
            </a:ext>
          </a:extLst>
        </xdr:cNvPr>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63500</xdr:rowOff>
    </xdr:from>
    <xdr:to>
      <xdr:col>11</xdr:col>
      <xdr:colOff>9525</xdr:colOff>
      <xdr:row>54</xdr:row>
      <xdr:rowOff>76200</xdr:rowOff>
    </xdr:to>
    <xdr:cxnSp macro="">
      <xdr:nvCxnSpPr>
        <xdr:cNvPr id="198" name="直線コネクタ 197">
          <a:extLst>
            <a:ext uri="{FF2B5EF4-FFF2-40B4-BE49-F238E27FC236}">
              <a16:creationId xmlns:a16="http://schemas.microsoft.com/office/drawing/2014/main" id="{C45D2C25-E803-4BC0-B69D-85B894F93D1B}"/>
            </a:ext>
          </a:extLst>
        </xdr:cNvPr>
        <xdr:cNvCxnSpPr/>
      </xdr:nvCxnSpPr>
      <xdr:spPr>
        <a:xfrm flipV="1">
          <a:off x="1320800" y="9321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9" name="フローチャート: 判断 198">
          <a:extLst>
            <a:ext uri="{FF2B5EF4-FFF2-40B4-BE49-F238E27FC236}">
              <a16:creationId xmlns:a16="http://schemas.microsoft.com/office/drawing/2014/main" id="{8B0AA3D2-EC23-482C-B912-3BBBA1CD0E1A}"/>
            </a:ext>
          </a:extLst>
        </xdr:cNvPr>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200" name="テキスト ボックス 199">
          <a:extLst>
            <a:ext uri="{FF2B5EF4-FFF2-40B4-BE49-F238E27FC236}">
              <a16:creationId xmlns:a16="http://schemas.microsoft.com/office/drawing/2014/main" id="{C72BDA15-3BBF-4845-998D-84DF50FC8CBD}"/>
            </a:ext>
          </a:extLst>
        </xdr:cNvPr>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01" name="フローチャート: 判断 200">
          <a:extLst>
            <a:ext uri="{FF2B5EF4-FFF2-40B4-BE49-F238E27FC236}">
              <a16:creationId xmlns:a16="http://schemas.microsoft.com/office/drawing/2014/main" id="{60E53CCD-E0B9-4F9D-9973-D05EBFD0106B}"/>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2" name="テキスト ボックス 201">
          <a:extLst>
            <a:ext uri="{FF2B5EF4-FFF2-40B4-BE49-F238E27FC236}">
              <a16:creationId xmlns:a16="http://schemas.microsoft.com/office/drawing/2014/main" id="{FCC08E14-181A-44A8-BA2F-41B6A50A81D7}"/>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DDB6A6DC-B9A7-4A36-B145-C595C4DF59A3}"/>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B1845240-50B8-485A-AAFF-BA73BD9F02C4}"/>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B5989B0A-AD08-4B2A-8A6C-528A8A3F93BE}"/>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D13F19AE-10BB-4B36-BF85-BD0231FDB08C}"/>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3BD6147C-C2D6-49BC-BE6F-C777B9A76548}"/>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25400</xdr:rowOff>
    </xdr:from>
    <xdr:to>
      <xdr:col>24</xdr:col>
      <xdr:colOff>76200</xdr:colOff>
      <xdr:row>54</xdr:row>
      <xdr:rowOff>127000</xdr:rowOff>
    </xdr:to>
    <xdr:sp macro="" textlink="">
      <xdr:nvSpPr>
        <xdr:cNvPr id="208" name="楕円 207">
          <a:extLst>
            <a:ext uri="{FF2B5EF4-FFF2-40B4-BE49-F238E27FC236}">
              <a16:creationId xmlns:a16="http://schemas.microsoft.com/office/drawing/2014/main" id="{870A31D7-6899-4C5E-B126-6E233498CB47}"/>
            </a:ext>
          </a:extLst>
        </xdr:cNvPr>
        <xdr:cNvSpPr/>
      </xdr:nvSpPr>
      <xdr:spPr>
        <a:xfrm>
          <a:off x="47752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105427</xdr:rowOff>
    </xdr:from>
    <xdr:ext cx="762000" cy="259045"/>
    <xdr:sp macro="" textlink="">
      <xdr:nvSpPr>
        <xdr:cNvPr id="209" name="扶助費該当値テキスト">
          <a:extLst>
            <a:ext uri="{FF2B5EF4-FFF2-40B4-BE49-F238E27FC236}">
              <a16:creationId xmlns:a16="http://schemas.microsoft.com/office/drawing/2014/main" id="{BB447685-58A7-4629-88AD-D6D5E59057C6}"/>
            </a:ext>
          </a:extLst>
        </xdr:cNvPr>
        <xdr:cNvSpPr txBox="1"/>
      </xdr:nvSpPr>
      <xdr:spPr>
        <a:xfrm>
          <a:off x="49149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10" name="楕円 209">
          <a:extLst>
            <a:ext uri="{FF2B5EF4-FFF2-40B4-BE49-F238E27FC236}">
              <a16:creationId xmlns:a16="http://schemas.microsoft.com/office/drawing/2014/main" id="{3C83592B-04B6-4299-9001-2C092B458715}"/>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11" name="テキスト ボックス 210">
          <a:extLst>
            <a:ext uri="{FF2B5EF4-FFF2-40B4-BE49-F238E27FC236}">
              <a16:creationId xmlns:a16="http://schemas.microsoft.com/office/drawing/2014/main" id="{292A4A67-DC0A-46A5-A1F3-F1184B8BAA71}"/>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50800</xdr:rowOff>
    </xdr:from>
    <xdr:to>
      <xdr:col>15</xdr:col>
      <xdr:colOff>149225</xdr:colOff>
      <xdr:row>54</xdr:row>
      <xdr:rowOff>152400</xdr:rowOff>
    </xdr:to>
    <xdr:sp macro="" textlink="">
      <xdr:nvSpPr>
        <xdr:cNvPr id="212" name="楕円 211">
          <a:extLst>
            <a:ext uri="{FF2B5EF4-FFF2-40B4-BE49-F238E27FC236}">
              <a16:creationId xmlns:a16="http://schemas.microsoft.com/office/drawing/2014/main" id="{7ACEA8F1-74A4-4762-BF2C-F27DC647D4E9}"/>
            </a:ext>
          </a:extLst>
        </xdr:cNvPr>
        <xdr:cNvSpPr/>
      </xdr:nvSpPr>
      <xdr:spPr>
        <a:xfrm>
          <a:off x="3048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162577</xdr:rowOff>
    </xdr:from>
    <xdr:ext cx="762000" cy="259045"/>
    <xdr:sp macro="" textlink="">
      <xdr:nvSpPr>
        <xdr:cNvPr id="213" name="テキスト ボックス 212">
          <a:extLst>
            <a:ext uri="{FF2B5EF4-FFF2-40B4-BE49-F238E27FC236}">
              <a16:creationId xmlns:a16="http://schemas.microsoft.com/office/drawing/2014/main" id="{32CB1A5D-476A-4F9A-AA69-6367C1E1B25B}"/>
            </a:ext>
          </a:extLst>
        </xdr:cNvPr>
        <xdr:cNvSpPr txBox="1"/>
      </xdr:nvSpPr>
      <xdr:spPr>
        <a:xfrm>
          <a:off x="2717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12700</xdr:rowOff>
    </xdr:from>
    <xdr:to>
      <xdr:col>11</xdr:col>
      <xdr:colOff>60325</xdr:colOff>
      <xdr:row>54</xdr:row>
      <xdr:rowOff>114300</xdr:rowOff>
    </xdr:to>
    <xdr:sp macro="" textlink="">
      <xdr:nvSpPr>
        <xdr:cNvPr id="214" name="楕円 213">
          <a:extLst>
            <a:ext uri="{FF2B5EF4-FFF2-40B4-BE49-F238E27FC236}">
              <a16:creationId xmlns:a16="http://schemas.microsoft.com/office/drawing/2014/main" id="{434B91DD-003E-4E53-9054-3F17CA1680C9}"/>
            </a:ext>
          </a:extLst>
        </xdr:cNvPr>
        <xdr:cNvSpPr/>
      </xdr:nvSpPr>
      <xdr:spPr>
        <a:xfrm>
          <a:off x="2159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124477</xdr:rowOff>
    </xdr:from>
    <xdr:ext cx="762000" cy="259045"/>
    <xdr:sp macro="" textlink="">
      <xdr:nvSpPr>
        <xdr:cNvPr id="215" name="テキスト ボックス 214">
          <a:extLst>
            <a:ext uri="{FF2B5EF4-FFF2-40B4-BE49-F238E27FC236}">
              <a16:creationId xmlns:a16="http://schemas.microsoft.com/office/drawing/2014/main" id="{D1B3A7AE-85A2-4DAF-9706-29D8D1CFACF3}"/>
            </a:ext>
          </a:extLst>
        </xdr:cNvPr>
        <xdr:cNvSpPr txBox="1"/>
      </xdr:nvSpPr>
      <xdr:spPr>
        <a:xfrm>
          <a:off x="1828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25400</xdr:rowOff>
    </xdr:from>
    <xdr:to>
      <xdr:col>6</xdr:col>
      <xdr:colOff>171450</xdr:colOff>
      <xdr:row>54</xdr:row>
      <xdr:rowOff>127000</xdr:rowOff>
    </xdr:to>
    <xdr:sp macro="" textlink="">
      <xdr:nvSpPr>
        <xdr:cNvPr id="216" name="楕円 215">
          <a:extLst>
            <a:ext uri="{FF2B5EF4-FFF2-40B4-BE49-F238E27FC236}">
              <a16:creationId xmlns:a16="http://schemas.microsoft.com/office/drawing/2014/main" id="{F6736F9E-7B0B-4FE3-88C3-9C2EEE1251B8}"/>
            </a:ext>
          </a:extLst>
        </xdr:cNvPr>
        <xdr:cNvSpPr/>
      </xdr:nvSpPr>
      <xdr:spPr>
        <a:xfrm>
          <a:off x="1270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137177</xdr:rowOff>
    </xdr:from>
    <xdr:ext cx="762000" cy="259045"/>
    <xdr:sp macro="" textlink="">
      <xdr:nvSpPr>
        <xdr:cNvPr id="217" name="テキスト ボックス 216">
          <a:extLst>
            <a:ext uri="{FF2B5EF4-FFF2-40B4-BE49-F238E27FC236}">
              <a16:creationId xmlns:a16="http://schemas.microsoft.com/office/drawing/2014/main" id="{0B723FED-F34E-4D6B-AB7F-014DE1875BB8}"/>
            </a:ext>
          </a:extLst>
        </xdr:cNvPr>
        <xdr:cNvSpPr txBox="1"/>
      </xdr:nvSpPr>
      <xdr:spPr>
        <a:xfrm>
          <a:off x="939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16C940D1-C5C8-42A3-A3A0-3B10E82FACAA}"/>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1B2C583D-AFE2-4657-8152-9AD117D09F7E}"/>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8330D2F2-802B-4497-B6F8-DF88A143A3A3}"/>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396E1DAE-1DD5-4869-99C4-C843E6733889}"/>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3ADAF0A6-B7DC-4166-B093-DF2046ABB631}"/>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AB25E70A-C1E0-4119-AE83-EEAA21AA829E}"/>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764A931-A5D4-40D5-9AF6-40DC826F9848}"/>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744A4443-51A2-4085-B20B-B131648308B6}"/>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405DF723-8C6D-4BE3-B1E7-9623BE929332}"/>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144B0220-292F-4468-BE4F-34D397B8152E}"/>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AF5321D5-ED4B-49E1-B269-76397F48028C}"/>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その他における歳出では、他会計への繰出金が大きな割合を占めている。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a:t>
          </a:r>
          <a:r>
            <a:rPr kumimoji="1" lang="ja-JP" altLang="ja-JP" sz="1100">
              <a:solidFill>
                <a:schemeClr val="dk1"/>
              </a:solidFill>
              <a:effectLst/>
              <a:latin typeface="+mn-lt"/>
              <a:ea typeface="+mn-ea"/>
              <a:cs typeface="+mn-cs"/>
            </a:rPr>
            <a:t>年度より簡易水道事業等が公営企業会計に移行するため</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したが</a:t>
          </a:r>
          <a:r>
            <a:rPr kumimoji="1" lang="ja-JP" altLang="ja-JP" sz="1100">
              <a:solidFill>
                <a:schemeClr val="dk1"/>
              </a:solidFill>
              <a:effectLst/>
              <a:latin typeface="+mn-lt"/>
              <a:ea typeface="+mn-ea"/>
              <a:cs typeface="+mn-cs"/>
            </a:rPr>
            <a:t>、今後も増え続ける医療費や介護サービス費等により、各特別会計への繰出金は増加傾向が見込まれる。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4B172F40-A09B-4D59-90CF-8A9286161378}"/>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4A801E87-7105-4D18-9655-7478E2695828}"/>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C9BDCFDB-2F5E-4E25-BBCB-D106512EC308}"/>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a:extLst>
            <a:ext uri="{FF2B5EF4-FFF2-40B4-BE49-F238E27FC236}">
              <a16:creationId xmlns:a16="http://schemas.microsoft.com/office/drawing/2014/main" id="{94567B5F-89CE-4A3F-A4BB-E1BDE231ABA8}"/>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a:extLst>
            <a:ext uri="{FF2B5EF4-FFF2-40B4-BE49-F238E27FC236}">
              <a16:creationId xmlns:a16="http://schemas.microsoft.com/office/drawing/2014/main" id="{B9AA3131-CF5B-4F4E-AD59-F6EB75819984}"/>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a:extLst>
            <a:ext uri="{FF2B5EF4-FFF2-40B4-BE49-F238E27FC236}">
              <a16:creationId xmlns:a16="http://schemas.microsoft.com/office/drawing/2014/main" id="{943312DD-A04E-4191-9721-D95E9720A9EA}"/>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a:extLst>
            <a:ext uri="{FF2B5EF4-FFF2-40B4-BE49-F238E27FC236}">
              <a16:creationId xmlns:a16="http://schemas.microsoft.com/office/drawing/2014/main" id="{BC2DF858-4A0C-485B-9BFA-A901338D1F8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a:extLst>
            <a:ext uri="{FF2B5EF4-FFF2-40B4-BE49-F238E27FC236}">
              <a16:creationId xmlns:a16="http://schemas.microsoft.com/office/drawing/2014/main" id="{3146A5C7-97F8-468D-AE74-987DA5A48C61}"/>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a:extLst>
            <a:ext uri="{FF2B5EF4-FFF2-40B4-BE49-F238E27FC236}">
              <a16:creationId xmlns:a16="http://schemas.microsoft.com/office/drawing/2014/main" id="{E31554F9-A1C9-4275-91E0-9DA911A78438}"/>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a:extLst>
            <a:ext uri="{FF2B5EF4-FFF2-40B4-BE49-F238E27FC236}">
              <a16:creationId xmlns:a16="http://schemas.microsoft.com/office/drawing/2014/main" id="{920DBD9C-2146-42CB-8D70-9D9DD763BDBF}"/>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a:extLst>
            <a:ext uri="{FF2B5EF4-FFF2-40B4-BE49-F238E27FC236}">
              <a16:creationId xmlns:a16="http://schemas.microsoft.com/office/drawing/2014/main" id="{FDC48602-C879-4541-B616-93656182D2C6}"/>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a:extLst>
            <a:ext uri="{FF2B5EF4-FFF2-40B4-BE49-F238E27FC236}">
              <a16:creationId xmlns:a16="http://schemas.microsoft.com/office/drawing/2014/main" id="{2FA37A8F-58D9-4AC9-A16B-8411562553D4}"/>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a:extLst>
            <a:ext uri="{FF2B5EF4-FFF2-40B4-BE49-F238E27FC236}">
              <a16:creationId xmlns:a16="http://schemas.microsoft.com/office/drawing/2014/main" id="{4386275F-5159-4C2F-99B8-6AE087AAEA5E}"/>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a:extLst>
            <a:ext uri="{FF2B5EF4-FFF2-40B4-BE49-F238E27FC236}">
              <a16:creationId xmlns:a16="http://schemas.microsoft.com/office/drawing/2014/main" id="{CC699401-57D1-4238-8B79-64A8CB33587C}"/>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a:extLst>
            <a:ext uri="{FF2B5EF4-FFF2-40B4-BE49-F238E27FC236}">
              <a16:creationId xmlns:a16="http://schemas.microsoft.com/office/drawing/2014/main" id="{44083582-3946-4C5A-A981-1E88DB571C33}"/>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4735B190-2E1B-4C7C-9047-0098D9A34389}"/>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a:extLst>
            <a:ext uri="{FF2B5EF4-FFF2-40B4-BE49-F238E27FC236}">
              <a16:creationId xmlns:a16="http://schemas.microsoft.com/office/drawing/2014/main" id="{33ED1C9F-93CE-4F9B-ABDB-F26BA8B607B1}"/>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a:extLst>
            <a:ext uri="{FF2B5EF4-FFF2-40B4-BE49-F238E27FC236}">
              <a16:creationId xmlns:a16="http://schemas.microsoft.com/office/drawing/2014/main" id="{2D727691-D9F1-4202-ABC3-7DB711229D2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61</xdr:row>
      <xdr:rowOff>43724</xdr:rowOff>
    </xdr:to>
    <xdr:cxnSp macro="">
      <xdr:nvCxnSpPr>
        <xdr:cNvPr id="247" name="直線コネクタ 246">
          <a:extLst>
            <a:ext uri="{FF2B5EF4-FFF2-40B4-BE49-F238E27FC236}">
              <a16:creationId xmlns:a16="http://schemas.microsoft.com/office/drawing/2014/main" id="{8C8489F8-3EE4-4627-A7EB-50E8D016970F}"/>
            </a:ext>
          </a:extLst>
        </xdr:cNvPr>
        <xdr:cNvCxnSpPr/>
      </xdr:nvCxnSpPr>
      <xdr:spPr>
        <a:xfrm flipV="1">
          <a:off x="16510000" y="9228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15801</xdr:rowOff>
    </xdr:from>
    <xdr:ext cx="762000" cy="259045"/>
    <xdr:sp macro="" textlink="">
      <xdr:nvSpPr>
        <xdr:cNvPr id="248" name="その他最小値テキスト">
          <a:extLst>
            <a:ext uri="{FF2B5EF4-FFF2-40B4-BE49-F238E27FC236}">
              <a16:creationId xmlns:a16="http://schemas.microsoft.com/office/drawing/2014/main" id="{05818E17-7286-4071-8136-AA973BD96F92}"/>
            </a:ext>
          </a:extLst>
        </xdr:cNvPr>
        <xdr:cNvSpPr txBox="1"/>
      </xdr:nvSpPr>
      <xdr:spPr>
        <a:xfrm>
          <a:off x="16598900" y="1047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43724</xdr:rowOff>
    </xdr:from>
    <xdr:to>
      <xdr:col>82</xdr:col>
      <xdr:colOff>196850</xdr:colOff>
      <xdr:row>61</xdr:row>
      <xdr:rowOff>43724</xdr:rowOff>
    </xdr:to>
    <xdr:cxnSp macro="">
      <xdr:nvCxnSpPr>
        <xdr:cNvPr id="249" name="直線コネクタ 248">
          <a:extLst>
            <a:ext uri="{FF2B5EF4-FFF2-40B4-BE49-F238E27FC236}">
              <a16:creationId xmlns:a16="http://schemas.microsoft.com/office/drawing/2014/main" id="{6D627E9F-F76F-4425-BAA5-23629BCD32F7}"/>
            </a:ext>
          </a:extLst>
        </xdr:cNvPr>
        <xdr:cNvCxnSpPr/>
      </xdr:nvCxnSpPr>
      <xdr:spPr>
        <a:xfrm>
          <a:off x="16421100" y="1050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0" name="その他最大値テキスト">
          <a:extLst>
            <a:ext uri="{FF2B5EF4-FFF2-40B4-BE49-F238E27FC236}">
              <a16:creationId xmlns:a16="http://schemas.microsoft.com/office/drawing/2014/main" id="{4C040BEE-6AC0-44A6-B525-61580A20E9C3}"/>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1" name="直線コネクタ 250">
          <a:extLst>
            <a:ext uri="{FF2B5EF4-FFF2-40B4-BE49-F238E27FC236}">
              <a16:creationId xmlns:a16="http://schemas.microsoft.com/office/drawing/2014/main" id="{26957DD8-134A-4AD8-B776-878EF516575A}"/>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68217</xdr:rowOff>
    </xdr:from>
    <xdr:to>
      <xdr:col>82</xdr:col>
      <xdr:colOff>107950</xdr:colOff>
      <xdr:row>57</xdr:row>
      <xdr:rowOff>76381</xdr:rowOff>
    </xdr:to>
    <xdr:cxnSp macro="">
      <xdr:nvCxnSpPr>
        <xdr:cNvPr id="252" name="直線コネクタ 251">
          <a:extLst>
            <a:ext uri="{FF2B5EF4-FFF2-40B4-BE49-F238E27FC236}">
              <a16:creationId xmlns:a16="http://schemas.microsoft.com/office/drawing/2014/main" id="{0FC9116F-5A4C-45A7-9977-A6446C9DB75C}"/>
            </a:ext>
          </a:extLst>
        </xdr:cNvPr>
        <xdr:cNvCxnSpPr/>
      </xdr:nvCxnSpPr>
      <xdr:spPr>
        <a:xfrm flipV="1">
          <a:off x="15671800" y="9326517"/>
          <a:ext cx="838200" cy="5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3" name="その他平均値テキスト">
          <a:extLst>
            <a:ext uri="{FF2B5EF4-FFF2-40B4-BE49-F238E27FC236}">
              <a16:creationId xmlns:a16="http://schemas.microsoft.com/office/drawing/2014/main" id="{D8A40D55-954E-40E4-96E9-985B918B9AB3}"/>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4" name="フローチャート: 判断 253">
          <a:extLst>
            <a:ext uri="{FF2B5EF4-FFF2-40B4-BE49-F238E27FC236}">
              <a16:creationId xmlns:a16="http://schemas.microsoft.com/office/drawing/2014/main" id="{4AE5610D-7DA2-4E31-A42D-0C2BBAFDD54F}"/>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76381</xdr:rowOff>
    </xdr:to>
    <xdr:cxnSp macro="">
      <xdr:nvCxnSpPr>
        <xdr:cNvPr id="255" name="直線コネクタ 254">
          <a:extLst>
            <a:ext uri="{FF2B5EF4-FFF2-40B4-BE49-F238E27FC236}">
              <a16:creationId xmlns:a16="http://schemas.microsoft.com/office/drawing/2014/main" id="{F116768B-F327-4EC2-90F2-2ABCB1D28A0F}"/>
            </a:ext>
          </a:extLst>
        </xdr:cNvPr>
        <xdr:cNvCxnSpPr/>
      </xdr:nvCxnSpPr>
      <xdr:spPr>
        <a:xfrm>
          <a:off x="14782800" y="9777185"/>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6" name="フローチャート: 判断 255">
          <a:extLst>
            <a:ext uri="{FF2B5EF4-FFF2-40B4-BE49-F238E27FC236}">
              <a16:creationId xmlns:a16="http://schemas.microsoft.com/office/drawing/2014/main" id="{C58B2BBB-75ED-4CF9-B6B9-CCBE58E8C89E}"/>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57" name="テキスト ボックス 256">
          <a:extLst>
            <a:ext uri="{FF2B5EF4-FFF2-40B4-BE49-F238E27FC236}">
              <a16:creationId xmlns:a16="http://schemas.microsoft.com/office/drawing/2014/main" id="{C9C3D3FB-0777-4ADB-9038-2201DD193AB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57</xdr:row>
      <xdr:rowOff>4535</xdr:rowOff>
    </xdr:to>
    <xdr:cxnSp macro="">
      <xdr:nvCxnSpPr>
        <xdr:cNvPr id="258" name="直線コネクタ 257">
          <a:extLst>
            <a:ext uri="{FF2B5EF4-FFF2-40B4-BE49-F238E27FC236}">
              <a16:creationId xmlns:a16="http://schemas.microsoft.com/office/drawing/2014/main" id="{BAF67ECC-8587-4846-9B4C-D4D5555D4CFD}"/>
            </a:ext>
          </a:extLst>
        </xdr:cNvPr>
        <xdr:cNvCxnSpPr/>
      </xdr:nvCxnSpPr>
      <xdr:spPr>
        <a:xfrm>
          <a:off x="13893800" y="9659620"/>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27215</xdr:rowOff>
    </xdr:from>
    <xdr:to>
      <xdr:col>74</xdr:col>
      <xdr:colOff>31750</xdr:colOff>
      <xdr:row>56</xdr:row>
      <xdr:rowOff>128815</xdr:rowOff>
    </xdr:to>
    <xdr:sp macro="" textlink="">
      <xdr:nvSpPr>
        <xdr:cNvPr id="259" name="フローチャート: 判断 258">
          <a:extLst>
            <a:ext uri="{FF2B5EF4-FFF2-40B4-BE49-F238E27FC236}">
              <a16:creationId xmlns:a16="http://schemas.microsoft.com/office/drawing/2014/main" id="{7CF3728A-FE3C-40E9-B0BB-88589E36A2C9}"/>
            </a:ext>
          </a:extLst>
        </xdr:cNvPr>
        <xdr:cNvSpPr/>
      </xdr:nvSpPr>
      <xdr:spPr>
        <a:xfrm>
          <a:off x="14732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60" name="テキスト ボックス 259">
          <a:extLst>
            <a:ext uri="{FF2B5EF4-FFF2-40B4-BE49-F238E27FC236}">
              <a16:creationId xmlns:a16="http://schemas.microsoft.com/office/drawing/2014/main" id="{8F0014A2-7CD2-4657-B607-1A305B94A8AE}"/>
            </a:ext>
          </a:extLst>
        </xdr:cNvPr>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84546</xdr:rowOff>
    </xdr:to>
    <xdr:cxnSp macro="">
      <xdr:nvCxnSpPr>
        <xdr:cNvPr id="261" name="直線コネクタ 260">
          <a:extLst>
            <a:ext uri="{FF2B5EF4-FFF2-40B4-BE49-F238E27FC236}">
              <a16:creationId xmlns:a16="http://schemas.microsoft.com/office/drawing/2014/main" id="{C2F5AA95-3617-4E76-8975-3A972310408E}"/>
            </a:ext>
          </a:extLst>
        </xdr:cNvPr>
        <xdr:cNvCxnSpPr/>
      </xdr:nvCxnSpPr>
      <xdr:spPr>
        <a:xfrm flipV="1">
          <a:off x="13004800" y="965962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1088</xdr:rowOff>
    </xdr:from>
    <xdr:to>
      <xdr:col>69</xdr:col>
      <xdr:colOff>142875</xdr:colOff>
      <xdr:row>56</xdr:row>
      <xdr:rowOff>102688</xdr:rowOff>
    </xdr:to>
    <xdr:sp macro="" textlink="">
      <xdr:nvSpPr>
        <xdr:cNvPr id="262" name="フローチャート: 判断 261">
          <a:extLst>
            <a:ext uri="{FF2B5EF4-FFF2-40B4-BE49-F238E27FC236}">
              <a16:creationId xmlns:a16="http://schemas.microsoft.com/office/drawing/2014/main" id="{1E000FD9-907A-4B78-912C-63B851A70E40}"/>
            </a:ext>
          </a:extLst>
        </xdr:cNvPr>
        <xdr:cNvSpPr/>
      </xdr:nvSpPr>
      <xdr:spPr>
        <a:xfrm>
          <a:off x="138430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112865</xdr:rowOff>
    </xdr:from>
    <xdr:ext cx="762000" cy="259045"/>
    <xdr:sp macro="" textlink="">
      <xdr:nvSpPr>
        <xdr:cNvPr id="263" name="テキスト ボックス 262">
          <a:extLst>
            <a:ext uri="{FF2B5EF4-FFF2-40B4-BE49-F238E27FC236}">
              <a16:creationId xmlns:a16="http://schemas.microsoft.com/office/drawing/2014/main" id="{B9AEB615-8D36-4C87-8DE4-44840FAB5BD3}"/>
            </a:ext>
          </a:extLst>
        </xdr:cNvPr>
        <xdr:cNvSpPr txBox="1"/>
      </xdr:nvSpPr>
      <xdr:spPr>
        <a:xfrm>
          <a:off x="13512800" y="937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4" name="フローチャート: 判断 263">
          <a:extLst>
            <a:ext uri="{FF2B5EF4-FFF2-40B4-BE49-F238E27FC236}">
              <a16:creationId xmlns:a16="http://schemas.microsoft.com/office/drawing/2014/main" id="{6843BB06-1719-4B01-BAA1-1DEAF7292C2E}"/>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5" name="テキスト ボックス 264">
          <a:extLst>
            <a:ext uri="{FF2B5EF4-FFF2-40B4-BE49-F238E27FC236}">
              <a16:creationId xmlns:a16="http://schemas.microsoft.com/office/drawing/2014/main" id="{CF6E322F-124B-4E14-B2F2-1B0C240C2C4E}"/>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D923A37A-C69B-4C5A-8C59-D04F166FCEE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4BFEDD7C-A176-403F-8771-496B33C7ED5A}"/>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93A135A7-7AC9-40AE-B51A-A2A27F685CE6}"/>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1FCD5B3D-3A66-4AC0-BBF8-D73B8187A6D3}"/>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B679B655-A165-4E93-883C-DA54504A0FC1}"/>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17417</xdr:rowOff>
    </xdr:from>
    <xdr:to>
      <xdr:col>82</xdr:col>
      <xdr:colOff>158750</xdr:colOff>
      <xdr:row>54</xdr:row>
      <xdr:rowOff>119017</xdr:rowOff>
    </xdr:to>
    <xdr:sp macro="" textlink="">
      <xdr:nvSpPr>
        <xdr:cNvPr id="271" name="楕円 270">
          <a:extLst>
            <a:ext uri="{FF2B5EF4-FFF2-40B4-BE49-F238E27FC236}">
              <a16:creationId xmlns:a16="http://schemas.microsoft.com/office/drawing/2014/main" id="{10A7D6DA-C9B3-4F69-A317-3AAEC94F334C}"/>
            </a:ext>
          </a:extLst>
        </xdr:cNvPr>
        <xdr:cNvSpPr/>
      </xdr:nvSpPr>
      <xdr:spPr>
        <a:xfrm>
          <a:off x="16459200" y="92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97444</xdr:rowOff>
    </xdr:from>
    <xdr:ext cx="762000" cy="259045"/>
    <xdr:sp macro="" textlink="">
      <xdr:nvSpPr>
        <xdr:cNvPr id="272" name="その他該当値テキスト">
          <a:extLst>
            <a:ext uri="{FF2B5EF4-FFF2-40B4-BE49-F238E27FC236}">
              <a16:creationId xmlns:a16="http://schemas.microsoft.com/office/drawing/2014/main" id="{AC0F882F-C236-4CB5-82DC-E1619714D41C}"/>
            </a:ext>
          </a:extLst>
        </xdr:cNvPr>
        <xdr:cNvSpPr txBox="1"/>
      </xdr:nvSpPr>
      <xdr:spPr>
        <a:xfrm>
          <a:off x="16598900" y="918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25581</xdr:rowOff>
    </xdr:from>
    <xdr:to>
      <xdr:col>78</xdr:col>
      <xdr:colOff>120650</xdr:colOff>
      <xdr:row>57</xdr:row>
      <xdr:rowOff>127181</xdr:rowOff>
    </xdr:to>
    <xdr:sp macro="" textlink="">
      <xdr:nvSpPr>
        <xdr:cNvPr id="273" name="楕円 272">
          <a:extLst>
            <a:ext uri="{FF2B5EF4-FFF2-40B4-BE49-F238E27FC236}">
              <a16:creationId xmlns:a16="http://schemas.microsoft.com/office/drawing/2014/main" id="{B331E635-FD8D-4EB7-9806-E6463D85F8C3}"/>
            </a:ext>
          </a:extLst>
        </xdr:cNvPr>
        <xdr:cNvSpPr/>
      </xdr:nvSpPr>
      <xdr:spPr>
        <a:xfrm>
          <a:off x="15621000" y="979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111958</xdr:rowOff>
    </xdr:from>
    <xdr:ext cx="736600" cy="259045"/>
    <xdr:sp macro="" textlink="">
      <xdr:nvSpPr>
        <xdr:cNvPr id="274" name="テキスト ボックス 273">
          <a:extLst>
            <a:ext uri="{FF2B5EF4-FFF2-40B4-BE49-F238E27FC236}">
              <a16:creationId xmlns:a16="http://schemas.microsoft.com/office/drawing/2014/main" id="{8658E49A-88EE-4B77-8955-D29B1CB2B6B6}"/>
            </a:ext>
          </a:extLst>
        </xdr:cNvPr>
        <xdr:cNvSpPr txBox="1"/>
      </xdr:nvSpPr>
      <xdr:spPr>
        <a:xfrm>
          <a:off x="15290800" y="9884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5" name="楕円 274">
          <a:extLst>
            <a:ext uri="{FF2B5EF4-FFF2-40B4-BE49-F238E27FC236}">
              <a16:creationId xmlns:a16="http://schemas.microsoft.com/office/drawing/2014/main" id="{8414E76C-4FEB-4CB8-827A-7D89453C5B24}"/>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76" name="テキスト ボックス 275">
          <a:extLst>
            <a:ext uri="{FF2B5EF4-FFF2-40B4-BE49-F238E27FC236}">
              <a16:creationId xmlns:a16="http://schemas.microsoft.com/office/drawing/2014/main" id="{46470767-449C-4FCC-A110-DADE34E5521A}"/>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77" name="楕円 276">
          <a:extLst>
            <a:ext uri="{FF2B5EF4-FFF2-40B4-BE49-F238E27FC236}">
              <a16:creationId xmlns:a16="http://schemas.microsoft.com/office/drawing/2014/main" id="{A9BBB5D0-6441-42EB-A554-5970717EEFE6}"/>
            </a:ext>
          </a:extLst>
        </xdr:cNvPr>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78" name="テキスト ボックス 277">
          <a:extLst>
            <a:ext uri="{FF2B5EF4-FFF2-40B4-BE49-F238E27FC236}">
              <a16:creationId xmlns:a16="http://schemas.microsoft.com/office/drawing/2014/main" id="{B169385F-8059-4759-A2C6-7C8FE7EFF64C}"/>
            </a:ext>
          </a:extLst>
        </xdr:cNvPr>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33746</xdr:rowOff>
    </xdr:from>
    <xdr:to>
      <xdr:col>65</xdr:col>
      <xdr:colOff>53975</xdr:colOff>
      <xdr:row>56</xdr:row>
      <xdr:rowOff>135346</xdr:rowOff>
    </xdr:to>
    <xdr:sp macro="" textlink="">
      <xdr:nvSpPr>
        <xdr:cNvPr id="279" name="楕円 278">
          <a:extLst>
            <a:ext uri="{FF2B5EF4-FFF2-40B4-BE49-F238E27FC236}">
              <a16:creationId xmlns:a16="http://schemas.microsoft.com/office/drawing/2014/main" id="{DF81EE20-4CA8-4941-8457-3028AA21D4FD}"/>
            </a:ext>
          </a:extLst>
        </xdr:cNvPr>
        <xdr:cNvSpPr/>
      </xdr:nvSpPr>
      <xdr:spPr>
        <a:xfrm>
          <a:off x="12954000" y="963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120123</xdr:rowOff>
    </xdr:from>
    <xdr:ext cx="762000" cy="259045"/>
    <xdr:sp macro="" textlink="">
      <xdr:nvSpPr>
        <xdr:cNvPr id="280" name="テキスト ボックス 279">
          <a:extLst>
            <a:ext uri="{FF2B5EF4-FFF2-40B4-BE49-F238E27FC236}">
              <a16:creationId xmlns:a16="http://schemas.microsoft.com/office/drawing/2014/main" id="{10DFDAAC-20DB-466F-A61B-CF428528CEDA}"/>
            </a:ext>
          </a:extLst>
        </xdr:cNvPr>
        <xdr:cNvSpPr txBox="1"/>
      </xdr:nvSpPr>
      <xdr:spPr>
        <a:xfrm>
          <a:off x="12623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a:extLst>
            <a:ext uri="{FF2B5EF4-FFF2-40B4-BE49-F238E27FC236}">
              <a16:creationId xmlns:a16="http://schemas.microsoft.com/office/drawing/2014/main" id="{072CDC26-E02A-40E8-9580-40DE42F2DD42}"/>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a:extLst>
            <a:ext uri="{FF2B5EF4-FFF2-40B4-BE49-F238E27FC236}">
              <a16:creationId xmlns:a16="http://schemas.microsoft.com/office/drawing/2014/main" id="{115AD408-D75B-4EF5-A8BC-00B5251EE85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a:extLst>
            <a:ext uri="{FF2B5EF4-FFF2-40B4-BE49-F238E27FC236}">
              <a16:creationId xmlns:a16="http://schemas.microsoft.com/office/drawing/2014/main" id="{9E5B77D3-FA15-4246-8E6F-5605492D620C}"/>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a:extLst>
            <a:ext uri="{FF2B5EF4-FFF2-40B4-BE49-F238E27FC236}">
              <a16:creationId xmlns:a16="http://schemas.microsoft.com/office/drawing/2014/main" id="{61E11911-D9C1-4890-A2B2-BE181E6C0621}"/>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a:extLst>
            <a:ext uri="{FF2B5EF4-FFF2-40B4-BE49-F238E27FC236}">
              <a16:creationId xmlns:a16="http://schemas.microsoft.com/office/drawing/2014/main" id="{430EFF46-666D-43B1-B280-F62F543E184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a:extLst>
            <a:ext uri="{FF2B5EF4-FFF2-40B4-BE49-F238E27FC236}">
              <a16:creationId xmlns:a16="http://schemas.microsoft.com/office/drawing/2014/main" id="{65F4D603-A6A7-470D-84F0-ABCDF6924991}"/>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a:extLst>
            <a:ext uri="{FF2B5EF4-FFF2-40B4-BE49-F238E27FC236}">
              <a16:creationId xmlns:a16="http://schemas.microsoft.com/office/drawing/2014/main" id="{1591659E-E4DF-4546-9DC1-7D5E3791C336}"/>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a:extLst>
            <a:ext uri="{FF2B5EF4-FFF2-40B4-BE49-F238E27FC236}">
              <a16:creationId xmlns:a16="http://schemas.microsoft.com/office/drawing/2014/main" id="{2841E3EB-CD69-4102-8CB8-129C3CAF2313}"/>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a:extLst>
            <a:ext uri="{FF2B5EF4-FFF2-40B4-BE49-F238E27FC236}">
              <a16:creationId xmlns:a16="http://schemas.microsoft.com/office/drawing/2014/main" id="{C9D81FCA-DBF4-4802-A86E-BEAF3671E29F}"/>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a:extLst>
            <a:ext uri="{FF2B5EF4-FFF2-40B4-BE49-F238E27FC236}">
              <a16:creationId xmlns:a16="http://schemas.microsoft.com/office/drawing/2014/main" id="{BF30846A-8C74-41F9-A3A6-11F37530F1E2}"/>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a:extLst>
            <a:ext uri="{FF2B5EF4-FFF2-40B4-BE49-F238E27FC236}">
              <a16:creationId xmlns:a16="http://schemas.microsoft.com/office/drawing/2014/main" id="{5C7ECC1F-CE76-4904-B408-9E885F685654}"/>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補助費については、類似団体の平均を大きく下回っているが、今後は津山圏域資源循環施設組合や消防組合等の一部事務組合の施設整備のほか、</a:t>
          </a:r>
          <a:r>
            <a:rPr kumimoji="1" lang="ja-JP" altLang="en-US" sz="1100">
              <a:solidFill>
                <a:schemeClr val="dk1"/>
              </a:solidFill>
              <a:effectLst/>
              <a:latin typeface="+mn-lt"/>
              <a:ea typeface="+mn-ea"/>
              <a:cs typeface="+mn-cs"/>
            </a:rPr>
            <a:t>今</a:t>
          </a:r>
          <a:r>
            <a:rPr kumimoji="1" lang="ja-JP" altLang="ja-JP" sz="1100">
              <a:solidFill>
                <a:schemeClr val="dk1"/>
              </a:solidFill>
              <a:effectLst/>
              <a:latin typeface="+mn-lt"/>
              <a:ea typeface="+mn-ea"/>
              <a:cs typeface="+mn-cs"/>
            </a:rPr>
            <a:t>年度は簡易水道事業等の公営企業会計への移行によ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また、本稼働となった津山圏域資源循環施設組合の運営経費にかかる負担金が増加しており、今後の財政への影響が懸念される。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2" name="テキスト ボックス 291">
          <a:extLst>
            <a:ext uri="{FF2B5EF4-FFF2-40B4-BE49-F238E27FC236}">
              <a16:creationId xmlns:a16="http://schemas.microsoft.com/office/drawing/2014/main" id="{870AAAAE-31B4-4EC9-B6F5-08CD182F542F}"/>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a:extLst>
            <a:ext uri="{FF2B5EF4-FFF2-40B4-BE49-F238E27FC236}">
              <a16:creationId xmlns:a16="http://schemas.microsoft.com/office/drawing/2014/main" id="{4CBFE346-1E00-42C6-BE58-A393618C9B95}"/>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a:extLst>
            <a:ext uri="{FF2B5EF4-FFF2-40B4-BE49-F238E27FC236}">
              <a16:creationId xmlns:a16="http://schemas.microsoft.com/office/drawing/2014/main" id="{D9EBDBCF-C6A1-4759-8E9D-6905FC6E2D6D}"/>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a:extLst>
            <a:ext uri="{FF2B5EF4-FFF2-40B4-BE49-F238E27FC236}">
              <a16:creationId xmlns:a16="http://schemas.microsoft.com/office/drawing/2014/main" id="{AE5CA6AA-AC08-4AD7-B0E4-BF56AF4945FB}"/>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a:extLst>
            <a:ext uri="{FF2B5EF4-FFF2-40B4-BE49-F238E27FC236}">
              <a16:creationId xmlns:a16="http://schemas.microsoft.com/office/drawing/2014/main" id="{BD1CE262-D1F8-4A8A-A61D-221E8FDADCCD}"/>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a:extLst>
            <a:ext uri="{FF2B5EF4-FFF2-40B4-BE49-F238E27FC236}">
              <a16:creationId xmlns:a16="http://schemas.microsoft.com/office/drawing/2014/main" id="{EFB6D1D5-5413-4D4E-AE05-DBC6413242E5}"/>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a:extLst>
            <a:ext uri="{FF2B5EF4-FFF2-40B4-BE49-F238E27FC236}">
              <a16:creationId xmlns:a16="http://schemas.microsoft.com/office/drawing/2014/main" id="{62A420CE-0DCB-45E7-833E-32B54D23224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a:extLst>
            <a:ext uri="{FF2B5EF4-FFF2-40B4-BE49-F238E27FC236}">
              <a16:creationId xmlns:a16="http://schemas.microsoft.com/office/drawing/2014/main" id="{13B75EAE-9C5C-44AF-BB03-4B7BF7D122DC}"/>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a:extLst>
            <a:ext uri="{FF2B5EF4-FFF2-40B4-BE49-F238E27FC236}">
              <a16:creationId xmlns:a16="http://schemas.microsoft.com/office/drawing/2014/main" id="{FFE18919-ECA6-4501-83B9-D9D581EA6B8C}"/>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a:extLst>
            <a:ext uri="{FF2B5EF4-FFF2-40B4-BE49-F238E27FC236}">
              <a16:creationId xmlns:a16="http://schemas.microsoft.com/office/drawing/2014/main" id="{9EB9F33E-EF80-48B9-B9F3-0A03A8DC4064}"/>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a:extLst>
            <a:ext uri="{FF2B5EF4-FFF2-40B4-BE49-F238E27FC236}">
              <a16:creationId xmlns:a16="http://schemas.microsoft.com/office/drawing/2014/main" id="{9548B139-4B1B-49A3-A825-F705012951A2}"/>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555D173A-51F4-4471-9425-64137088ED7E}"/>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1286FC46-9C25-45A4-9696-99EB81A2DA4D}"/>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44704</xdr:rowOff>
    </xdr:to>
    <xdr:cxnSp macro="">
      <xdr:nvCxnSpPr>
        <xdr:cNvPr id="305" name="直線コネクタ 304">
          <a:extLst>
            <a:ext uri="{FF2B5EF4-FFF2-40B4-BE49-F238E27FC236}">
              <a16:creationId xmlns:a16="http://schemas.microsoft.com/office/drawing/2014/main" id="{1DF0EFC2-51C4-4022-9CE5-03FE010B1F29}"/>
            </a:ext>
          </a:extLst>
        </xdr:cNvPr>
        <xdr:cNvCxnSpPr/>
      </xdr:nvCxnSpPr>
      <xdr:spPr>
        <a:xfrm flipV="1">
          <a:off x="16510000" y="584200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6" name="補助費等最小値テキスト">
          <a:extLst>
            <a:ext uri="{FF2B5EF4-FFF2-40B4-BE49-F238E27FC236}">
              <a16:creationId xmlns:a16="http://schemas.microsoft.com/office/drawing/2014/main" id="{20778D5F-9A07-42E0-A2EE-0DE690975691}"/>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7" name="直線コネクタ 306">
          <a:extLst>
            <a:ext uri="{FF2B5EF4-FFF2-40B4-BE49-F238E27FC236}">
              <a16:creationId xmlns:a16="http://schemas.microsoft.com/office/drawing/2014/main" id="{86C3F709-8D59-4BF6-9E1A-EA50DE56C055}"/>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a:extLst>
            <a:ext uri="{FF2B5EF4-FFF2-40B4-BE49-F238E27FC236}">
              <a16:creationId xmlns:a16="http://schemas.microsoft.com/office/drawing/2014/main" id="{F167A28F-2B7A-49B6-8B21-BA8E51B60F82}"/>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a:extLst>
            <a:ext uri="{FF2B5EF4-FFF2-40B4-BE49-F238E27FC236}">
              <a16:creationId xmlns:a16="http://schemas.microsoft.com/office/drawing/2014/main" id="{E0E84D76-DF22-43AB-88FA-A65480BFCF87}"/>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35</xdr:row>
      <xdr:rowOff>156718</xdr:rowOff>
    </xdr:to>
    <xdr:cxnSp macro="">
      <xdr:nvCxnSpPr>
        <xdr:cNvPr id="310" name="直線コネクタ 309">
          <a:extLst>
            <a:ext uri="{FF2B5EF4-FFF2-40B4-BE49-F238E27FC236}">
              <a16:creationId xmlns:a16="http://schemas.microsoft.com/office/drawing/2014/main" id="{F186542E-7D62-4CB7-92E2-4CD6DA148B84}"/>
            </a:ext>
          </a:extLst>
        </xdr:cNvPr>
        <xdr:cNvCxnSpPr/>
      </xdr:nvCxnSpPr>
      <xdr:spPr>
        <a:xfrm>
          <a:off x="15671800" y="602488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11" name="補助費等平均値テキスト">
          <a:extLst>
            <a:ext uri="{FF2B5EF4-FFF2-40B4-BE49-F238E27FC236}">
              <a16:creationId xmlns:a16="http://schemas.microsoft.com/office/drawing/2014/main" id="{0BEB5595-DBD1-4336-A3F1-F073DC7E686A}"/>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12" name="フローチャート: 判断 311">
          <a:extLst>
            <a:ext uri="{FF2B5EF4-FFF2-40B4-BE49-F238E27FC236}">
              <a16:creationId xmlns:a16="http://schemas.microsoft.com/office/drawing/2014/main" id="{8F5B119C-CCAB-44DC-84EB-26A744C55733}"/>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51562</xdr:rowOff>
    </xdr:to>
    <xdr:cxnSp macro="">
      <xdr:nvCxnSpPr>
        <xdr:cNvPr id="313" name="直線コネクタ 312">
          <a:extLst>
            <a:ext uri="{FF2B5EF4-FFF2-40B4-BE49-F238E27FC236}">
              <a16:creationId xmlns:a16="http://schemas.microsoft.com/office/drawing/2014/main" id="{8D58A59D-AEBA-425B-A9CA-1805EDEAEBBA}"/>
            </a:ext>
          </a:extLst>
        </xdr:cNvPr>
        <xdr:cNvCxnSpPr/>
      </xdr:nvCxnSpPr>
      <xdr:spPr>
        <a:xfrm flipV="1">
          <a:off x="14782800" y="60248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4" name="フローチャート: 判断 313">
          <a:extLst>
            <a:ext uri="{FF2B5EF4-FFF2-40B4-BE49-F238E27FC236}">
              <a16:creationId xmlns:a16="http://schemas.microsoft.com/office/drawing/2014/main" id="{317CC2D8-B882-464A-A970-2B644AD14CD5}"/>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5" name="テキスト ボックス 314">
          <a:extLst>
            <a:ext uri="{FF2B5EF4-FFF2-40B4-BE49-F238E27FC236}">
              <a16:creationId xmlns:a16="http://schemas.microsoft.com/office/drawing/2014/main" id="{C7314D60-9925-4DDE-B0B6-66D2A7C15D65}"/>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51562</xdr:rowOff>
    </xdr:from>
    <xdr:to>
      <xdr:col>73</xdr:col>
      <xdr:colOff>180975</xdr:colOff>
      <xdr:row>35</xdr:row>
      <xdr:rowOff>83566</xdr:rowOff>
    </xdr:to>
    <xdr:cxnSp macro="">
      <xdr:nvCxnSpPr>
        <xdr:cNvPr id="316" name="直線コネクタ 315">
          <a:extLst>
            <a:ext uri="{FF2B5EF4-FFF2-40B4-BE49-F238E27FC236}">
              <a16:creationId xmlns:a16="http://schemas.microsoft.com/office/drawing/2014/main" id="{BBC14976-C0FC-4E22-95DB-E31215F2E71F}"/>
            </a:ext>
          </a:extLst>
        </xdr:cNvPr>
        <xdr:cNvCxnSpPr/>
      </xdr:nvCxnSpPr>
      <xdr:spPr>
        <a:xfrm flipV="1">
          <a:off x="13893800" y="60523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7" name="フローチャート: 判断 316">
          <a:extLst>
            <a:ext uri="{FF2B5EF4-FFF2-40B4-BE49-F238E27FC236}">
              <a16:creationId xmlns:a16="http://schemas.microsoft.com/office/drawing/2014/main" id="{2A7BEA55-5612-4630-A56C-E213F3D19D1C}"/>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662DABF4-4995-471C-9DAD-015C4C090FB9}"/>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120142</xdr:rowOff>
    </xdr:to>
    <xdr:cxnSp macro="">
      <xdr:nvCxnSpPr>
        <xdr:cNvPr id="319" name="直線コネクタ 318">
          <a:extLst>
            <a:ext uri="{FF2B5EF4-FFF2-40B4-BE49-F238E27FC236}">
              <a16:creationId xmlns:a16="http://schemas.microsoft.com/office/drawing/2014/main" id="{B5A99BB4-FFDB-4926-A67A-575FFB2E7A08}"/>
            </a:ext>
          </a:extLst>
        </xdr:cNvPr>
        <xdr:cNvCxnSpPr/>
      </xdr:nvCxnSpPr>
      <xdr:spPr>
        <a:xfrm flipV="1">
          <a:off x="13004800" y="60843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20" name="フローチャート: 判断 319">
          <a:extLst>
            <a:ext uri="{FF2B5EF4-FFF2-40B4-BE49-F238E27FC236}">
              <a16:creationId xmlns:a16="http://schemas.microsoft.com/office/drawing/2014/main" id="{75565E25-9F9D-49F1-B367-80FA647AE401}"/>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21" name="テキスト ボックス 320">
          <a:extLst>
            <a:ext uri="{FF2B5EF4-FFF2-40B4-BE49-F238E27FC236}">
              <a16:creationId xmlns:a16="http://schemas.microsoft.com/office/drawing/2014/main" id="{CE2F4362-7CAE-4749-B4E8-8FC7C382BEFB}"/>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22" name="フローチャート: 判断 321">
          <a:extLst>
            <a:ext uri="{FF2B5EF4-FFF2-40B4-BE49-F238E27FC236}">
              <a16:creationId xmlns:a16="http://schemas.microsoft.com/office/drawing/2014/main" id="{F4E49022-7834-4DBE-BA9B-738769A1BFA1}"/>
            </a:ext>
          </a:extLst>
        </xdr:cNvPr>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23" name="テキスト ボックス 322">
          <a:extLst>
            <a:ext uri="{FF2B5EF4-FFF2-40B4-BE49-F238E27FC236}">
              <a16:creationId xmlns:a16="http://schemas.microsoft.com/office/drawing/2014/main" id="{DFD916CF-8524-45B2-8BD3-93717141462C}"/>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88DC331E-58CF-4945-A713-697800CF1513}"/>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5BC291B6-8320-482D-A5AC-B86ED9FB46B1}"/>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9DB80A79-446F-476C-92C5-6B7B0F49D242}"/>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398DAAB2-9301-4BE4-8ECB-97F11B29E8E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89D90B91-434A-4D24-8536-A6B3E933F17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29" name="楕円 328">
          <a:extLst>
            <a:ext uri="{FF2B5EF4-FFF2-40B4-BE49-F238E27FC236}">
              <a16:creationId xmlns:a16="http://schemas.microsoft.com/office/drawing/2014/main" id="{619D1455-8DF5-4E4E-AEC7-B1DD2BC89D79}"/>
            </a:ext>
          </a:extLst>
        </xdr:cNvPr>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30" name="補助費等該当値テキスト">
          <a:extLst>
            <a:ext uri="{FF2B5EF4-FFF2-40B4-BE49-F238E27FC236}">
              <a16:creationId xmlns:a16="http://schemas.microsoft.com/office/drawing/2014/main" id="{EDD12851-1D79-49C1-BB2C-E203813D3E9F}"/>
            </a:ext>
          </a:extLst>
        </xdr:cNvPr>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31" name="楕円 330">
          <a:extLst>
            <a:ext uri="{FF2B5EF4-FFF2-40B4-BE49-F238E27FC236}">
              <a16:creationId xmlns:a16="http://schemas.microsoft.com/office/drawing/2014/main" id="{B118A342-E6DF-4146-9900-E9EF058F775C}"/>
            </a:ext>
          </a:extLst>
        </xdr:cNvPr>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32" name="テキスト ボックス 331">
          <a:extLst>
            <a:ext uri="{FF2B5EF4-FFF2-40B4-BE49-F238E27FC236}">
              <a16:creationId xmlns:a16="http://schemas.microsoft.com/office/drawing/2014/main" id="{10FD2CF4-4C5F-4702-8F87-B0A8A22ACF32}"/>
            </a:ext>
          </a:extLst>
        </xdr:cNvPr>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xdr:rowOff>
    </xdr:from>
    <xdr:to>
      <xdr:col>74</xdr:col>
      <xdr:colOff>31750</xdr:colOff>
      <xdr:row>35</xdr:row>
      <xdr:rowOff>102362</xdr:rowOff>
    </xdr:to>
    <xdr:sp macro="" textlink="">
      <xdr:nvSpPr>
        <xdr:cNvPr id="333" name="楕円 332">
          <a:extLst>
            <a:ext uri="{FF2B5EF4-FFF2-40B4-BE49-F238E27FC236}">
              <a16:creationId xmlns:a16="http://schemas.microsoft.com/office/drawing/2014/main" id="{B8391AF6-FE50-4EE8-B9B0-BABDFB7E5561}"/>
            </a:ext>
          </a:extLst>
        </xdr:cNvPr>
        <xdr:cNvSpPr/>
      </xdr:nvSpPr>
      <xdr:spPr>
        <a:xfrm>
          <a:off x="14732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112539</xdr:rowOff>
    </xdr:from>
    <xdr:ext cx="762000" cy="259045"/>
    <xdr:sp macro="" textlink="">
      <xdr:nvSpPr>
        <xdr:cNvPr id="334" name="テキスト ボックス 333">
          <a:extLst>
            <a:ext uri="{FF2B5EF4-FFF2-40B4-BE49-F238E27FC236}">
              <a16:creationId xmlns:a16="http://schemas.microsoft.com/office/drawing/2014/main" id="{BBCF9EEB-CE0A-4022-90EB-86F5BA281FC7}"/>
            </a:ext>
          </a:extLst>
        </xdr:cNvPr>
        <xdr:cNvSpPr txBox="1"/>
      </xdr:nvSpPr>
      <xdr:spPr>
        <a:xfrm>
          <a:off x="14401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32766</xdr:rowOff>
    </xdr:from>
    <xdr:to>
      <xdr:col>69</xdr:col>
      <xdr:colOff>142875</xdr:colOff>
      <xdr:row>35</xdr:row>
      <xdr:rowOff>134366</xdr:rowOff>
    </xdr:to>
    <xdr:sp macro="" textlink="">
      <xdr:nvSpPr>
        <xdr:cNvPr id="335" name="楕円 334">
          <a:extLst>
            <a:ext uri="{FF2B5EF4-FFF2-40B4-BE49-F238E27FC236}">
              <a16:creationId xmlns:a16="http://schemas.microsoft.com/office/drawing/2014/main" id="{E730A841-27F7-4B76-8F55-CD3484370F7F}"/>
            </a:ext>
          </a:extLst>
        </xdr:cNvPr>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144543</xdr:rowOff>
    </xdr:from>
    <xdr:ext cx="762000" cy="259045"/>
    <xdr:sp macro="" textlink="">
      <xdr:nvSpPr>
        <xdr:cNvPr id="336" name="テキスト ボックス 335">
          <a:extLst>
            <a:ext uri="{FF2B5EF4-FFF2-40B4-BE49-F238E27FC236}">
              <a16:creationId xmlns:a16="http://schemas.microsoft.com/office/drawing/2014/main" id="{91B2DEF0-4ABB-4084-9E20-2EBD5236A7F5}"/>
            </a:ext>
          </a:extLst>
        </xdr:cNvPr>
        <xdr:cNvSpPr txBox="1"/>
      </xdr:nvSpPr>
      <xdr:spPr>
        <a:xfrm>
          <a:off x="13512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37" name="楕円 336">
          <a:extLst>
            <a:ext uri="{FF2B5EF4-FFF2-40B4-BE49-F238E27FC236}">
              <a16:creationId xmlns:a16="http://schemas.microsoft.com/office/drawing/2014/main" id="{BC753991-16B7-4FCF-AA64-5201F55BFEFB}"/>
            </a:ext>
          </a:extLst>
        </xdr:cNvPr>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38" name="テキスト ボックス 337">
          <a:extLst>
            <a:ext uri="{FF2B5EF4-FFF2-40B4-BE49-F238E27FC236}">
              <a16:creationId xmlns:a16="http://schemas.microsoft.com/office/drawing/2014/main" id="{7C1ACB4D-592A-4517-A049-5BCDC612BECF}"/>
            </a:ext>
          </a:extLst>
        </xdr:cNvPr>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787CE6EF-2F4D-4421-8C19-067BD1B5FCCD}"/>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AB96E715-E84B-4589-80D6-372A8D97DA61}"/>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3D782083-05E3-4B3D-9453-E72C90E71905}"/>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E2F30FD2-0FB7-419F-90A8-413FC6191FA1}"/>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274041A0-A074-4E50-BC49-F42A916CE5AD}"/>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B284C045-D5FA-48A6-8A0B-08180FD16842}"/>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34E6E9F3-6939-4DB9-912E-48A05F934C1A}"/>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B3BCFD16-C79A-4290-9A2A-CC59FB9012A1}"/>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B16EF8D9-7B43-4F4D-93D3-5FC7B855B18D}"/>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F05F06A-4811-4A95-9C22-ADB0F9672C91}"/>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73A4D601-2E18-48B6-85FD-0B64B696B233}"/>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町村合併前に旧町村が実施した大規模事業のために発行した起債償還額が、平成１９年度をピークに減少に転じ、以降１０</a:t>
          </a:r>
          <a:r>
            <a:rPr kumimoji="1" lang="ja-JP" altLang="en-US" sz="1050">
              <a:solidFill>
                <a:schemeClr val="dk1"/>
              </a:solidFill>
              <a:effectLst/>
              <a:latin typeface="+mn-lt"/>
              <a:ea typeface="+mn-ea"/>
              <a:cs typeface="+mn-cs"/>
            </a:rPr>
            <a:t>ポイント</a:t>
          </a:r>
          <a:r>
            <a:rPr kumimoji="1" lang="ja-JP" altLang="ja-JP" sz="1050">
              <a:solidFill>
                <a:schemeClr val="dk1"/>
              </a:solidFill>
              <a:effectLst/>
              <a:latin typeface="+mn-lt"/>
              <a:ea typeface="+mn-ea"/>
              <a:cs typeface="+mn-cs"/>
            </a:rPr>
            <a:t>以上の減少となり、類似団体の平均と同水準まで改善が図られて</a:t>
          </a:r>
          <a:r>
            <a:rPr kumimoji="1" lang="ja-JP" altLang="en-US" sz="1050">
              <a:solidFill>
                <a:schemeClr val="dk1"/>
              </a:solidFill>
              <a:effectLst/>
              <a:latin typeface="+mn-lt"/>
              <a:ea typeface="+mn-ea"/>
              <a:cs typeface="+mn-cs"/>
            </a:rPr>
            <a:t>いた</a:t>
          </a:r>
          <a:r>
            <a:rPr kumimoji="1" lang="ja-JP" altLang="ja-JP" sz="1050">
              <a:solidFill>
                <a:schemeClr val="dk1"/>
              </a:solidFill>
              <a:effectLst/>
              <a:latin typeface="+mn-lt"/>
              <a:ea typeface="+mn-ea"/>
              <a:cs typeface="+mn-cs"/>
            </a:rPr>
            <a:t>。</a:t>
          </a:r>
          <a:endParaRPr lang="ja-JP" altLang="ja-JP" sz="1050">
            <a:effectLst/>
          </a:endParaRPr>
        </a:p>
        <a:p>
          <a:r>
            <a:rPr kumimoji="1" lang="ja-JP" altLang="ja-JP" sz="1050">
              <a:solidFill>
                <a:schemeClr val="dk1"/>
              </a:solidFill>
              <a:effectLst/>
              <a:latin typeface="+mn-lt"/>
              <a:ea typeface="+mn-ea"/>
              <a:cs typeface="+mn-cs"/>
            </a:rPr>
            <a:t>　 しかし、平成２５年度及び２６年度に実施した普通建設事業に係る合併特例債の多額の借入により</a:t>
          </a:r>
          <a:r>
            <a:rPr kumimoji="1" lang="ja-JP" altLang="en-US" sz="1050">
              <a:solidFill>
                <a:schemeClr val="dk1"/>
              </a:solidFill>
              <a:effectLst/>
              <a:latin typeface="+mn-lt"/>
              <a:ea typeface="+mn-ea"/>
              <a:cs typeface="+mn-cs"/>
            </a:rPr>
            <a:t>再度</a:t>
          </a:r>
          <a:r>
            <a:rPr kumimoji="1" lang="ja-JP" altLang="ja-JP" sz="1050">
              <a:solidFill>
                <a:schemeClr val="dk1"/>
              </a:solidFill>
              <a:effectLst/>
              <a:latin typeface="+mn-lt"/>
              <a:ea typeface="+mn-ea"/>
              <a:cs typeface="+mn-cs"/>
            </a:rPr>
            <a:t>大きく上昇し</a:t>
          </a:r>
          <a:r>
            <a:rPr kumimoji="1" lang="ja-JP" altLang="en-US" sz="1050">
              <a:solidFill>
                <a:schemeClr val="dk1"/>
              </a:solidFill>
              <a:effectLst/>
              <a:latin typeface="+mn-lt"/>
              <a:ea typeface="+mn-ea"/>
              <a:cs typeface="+mn-cs"/>
            </a:rPr>
            <a:t>、今年度においても微増となっている</a:t>
          </a:r>
          <a:r>
            <a:rPr kumimoji="1" lang="ja-JP" altLang="ja-JP" sz="1050">
              <a:solidFill>
                <a:schemeClr val="dk1"/>
              </a:solidFill>
              <a:effectLst/>
              <a:latin typeface="+mn-lt"/>
              <a:ea typeface="+mn-ea"/>
              <a:cs typeface="+mn-cs"/>
            </a:rPr>
            <a:t>。</a:t>
          </a:r>
          <a:endParaRPr lang="ja-JP" altLang="ja-JP" sz="1050">
            <a:effectLst/>
          </a:endParaRPr>
        </a:p>
        <a:p>
          <a:r>
            <a:rPr kumimoji="1" lang="ja-JP" altLang="ja-JP" sz="1050">
              <a:solidFill>
                <a:schemeClr val="dk1"/>
              </a:solidFill>
              <a:effectLst/>
              <a:latin typeface="+mn-lt"/>
              <a:ea typeface="+mn-ea"/>
              <a:cs typeface="+mn-cs"/>
            </a:rPr>
            <a:t>　 今後、公債費適正化計画に基づき新発債の発行額の抑制を図り、公債費負担の適正化に努める。</a:t>
          </a:r>
          <a:endParaRPr lang="ja-JP" altLang="ja-JP" sz="105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FF2413F2-3F38-447E-BBEA-ABAF55688E4D}"/>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24DA2838-BBFA-4673-85F7-70F7B4DBE88F}"/>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AAFCAD94-1D55-4484-BD99-FBC274AF7C45}"/>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E99450E9-5DA0-43CC-BDD9-804AB3E35C74}"/>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B2D348FF-AC9C-4202-A6C4-95964BA18BE5}"/>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CAA58BE2-FA03-4414-8040-7AEF10415654}"/>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C7E2BB30-D166-4867-BCB1-F70A8FEDC23A}"/>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63FF7E51-A9B5-4A8F-808B-6B4423B6BF46}"/>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7E127A48-9C86-4544-998F-779451ED2383}"/>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13A483F0-5BC1-4DFD-A3E2-343D706B2FEE}"/>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5BBC1F4E-149E-4267-B9E6-FBB6EEE65C9D}"/>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4972E550-396E-4906-9B69-A6C222DDB597}"/>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20A3A68A-2AA9-41AE-9C0E-54E4A0DEBE04}"/>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5842</xdr:rowOff>
    </xdr:from>
    <xdr:to>
      <xdr:col>24</xdr:col>
      <xdr:colOff>25400</xdr:colOff>
      <xdr:row>80</xdr:row>
      <xdr:rowOff>67563</xdr:rowOff>
    </xdr:to>
    <xdr:cxnSp macro="">
      <xdr:nvCxnSpPr>
        <xdr:cNvPr id="363" name="直線コネクタ 362">
          <a:extLst>
            <a:ext uri="{FF2B5EF4-FFF2-40B4-BE49-F238E27FC236}">
              <a16:creationId xmlns:a16="http://schemas.microsoft.com/office/drawing/2014/main" id="{50781AE1-5A6F-47CD-83DC-4020DCDAACB7}"/>
            </a:ext>
          </a:extLst>
        </xdr:cNvPr>
        <xdr:cNvCxnSpPr/>
      </xdr:nvCxnSpPr>
      <xdr:spPr>
        <a:xfrm flipV="1">
          <a:off x="4826000" y="12864592"/>
          <a:ext cx="0" cy="91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4" name="公債費最小値テキスト">
          <a:extLst>
            <a:ext uri="{FF2B5EF4-FFF2-40B4-BE49-F238E27FC236}">
              <a16:creationId xmlns:a16="http://schemas.microsoft.com/office/drawing/2014/main" id="{E4147C57-8AEA-4F7A-9053-11DD1FF50A6A}"/>
            </a:ext>
          </a:extLst>
        </xdr:cNvPr>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5" name="直線コネクタ 364">
          <a:extLst>
            <a:ext uri="{FF2B5EF4-FFF2-40B4-BE49-F238E27FC236}">
              <a16:creationId xmlns:a16="http://schemas.microsoft.com/office/drawing/2014/main" id="{46E8CDF6-B668-4660-B777-9FF4E4E13047}"/>
            </a:ext>
          </a:extLst>
        </xdr:cNvPr>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92219</xdr:rowOff>
    </xdr:from>
    <xdr:ext cx="762000" cy="259045"/>
    <xdr:sp macro="" textlink="">
      <xdr:nvSpPr>
        <xdr:cNvPr id="366" name="公債費最大値テキスト">
          <a:extLst>
            <a:ext uri="{FF2B5EF4-FFF2-40B4-BE49-F238E27FC236}">
              <a16:creationId xmlns:a16="http://schemas.microsoft.com/office/drawing/2014/main" id="{42D37C9D-DB12-45F2-9EA0-C0FEA396BB19}"/>
            </a:ext>
          </a:extLst>
        </xdr:cNvPr>
        <xdr:cNvSpPr txBox="1"/>
      </xdr:nvSpPr>
      <xdr:spPr>
        <a:xfrm>
          <a:off x="4914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5842</xdr:rowOff>
    </xdr:from>
    <xdr:to>
      <xdr:col>24</xdr:col>
      <xdr:colOff>114300</xdr:colOff>
      <xdr:row>75</xdr:row>
      <xdr:rowOff>5842</xdr:rowOff>
    </xdr:to>
    <xdr:cxnSp macro="">
      <xdr:nvCxnSpPr>
        <xdr:cNvPr id="367" name="直線コネクタ 366">
          <a:extLst>
            <a:ext uri="{FF2B5EF4-FFF2-40B4-BE49-F238E27FC236}">
              <a16:creationId xmlns:a16="http://schemas.microsoft.com/office/drawing/2014/main" id="{C3151CDF-64BC-4F29-B957-4226613D9958}"/>
            </a:ext>
          </a:extLst>
        </xdr:cNvPr>
        <xdr:cNvCxnSpPr/>
      </xdr:nvCxnSpPr>
      <xdr:spPr>
        <a:xfrm>
          <a:off x="4737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83565</xdr:rowOff>
    </xdr:from>
    <xdr:to>
      <xdr:col>24</xdr:col>
      <xdr:colOff>25400</xdr:colOff>
      <xdr:row>79</xdr:row>
      <xdr:rowOff>115570</xdr:rowOff>
    </xdr:to>
    <xdr:cxnSp macro="">
      <xdr:nvCxnSpPr>
        <xdr:cNvPr id="368" name="直線コネクタ 367">
          <a:extLst>
            <a:ext uri="{FF2B5EF4-FFF2-40B4-BE49-F238E27FC236}">
              <a16:creationId xmlns:a16="http://schemas.microsoft.com/office/drawing/2014/main" id="{0B8B7159-175E-4009-9485-2F571B80B754}"/>
            </a:ext>
          </a:extLst>
        </xdr:cNvPr>
        <xdr:cNvCxnSpPr/>
      </xdr:nvCxnSpPr>
      <xdr:spPr>
        <a:xfrm>
          <a:off x="3987800" y="13628115"/>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9" name="公債費平均値テキスト">
          <a:extLst>
            <a:ext uri="{FF2B5EF4-FFF2-40B4-BE49-F238E27FC236}">
              <a16:creationId xmlns:a16="http://schemas.microsoft.com/office/drawing/2014/main" id="{BEE88513-9093-423E-9665-701B9C55066A}"/>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a:extLst>
            <a:ext uri="{FF2B5EF4-FFF2-40B4-BE49-F238E27FC236}">
              <a16:creationId xmlns:a16="http://schemas.microsoft.com/office/drawing/2014/main" id="{C6FD3919-2975-44C3-B54A-B53022EE3BFA}"/>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85852</xdr:rowOff>
    </xdr:from>
    <xdr:to>
      <xdr:col>19</xdr:col>
      <xdr:colOff>187325</xdr:colOff>
      <xdr:row>79</xdr:row>
      <xdr:rowOff>83565</xdr:rowOff>
    </xdr:to>
    <xdr:cxnSp macro="">
      <xdr:nvCxnSpPr>
        <xdr:cNvPr id="371" name="直線コネクタ 370">
          <a:extLst>
            <a:ext uri="{FF2B5EF4-FFF2-40B4-BE49-F238E27FC236}">
              <a16:creationId xmlns:a16="http://schemas.microsoft.com/office/drawing/2014/main" id="{0E7CB822-613B-4959-9E3E-17B99B31A550}"/>
            </a:ext>
          </a:extLst>
        </xdr:cNvPr>
        <xdr:cNvCxnSpPr/>
      </xdr:nvCxnSpPr>
      <xdr:spPr>
        <a:xfrm>
          <a:off x="3098800" y="13458952"/>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60198</xdr:rowOff>
    </xdr:from>
    <xdr:to>
      <xdr:col>20</xdr:col>
      <xdr:colOff>38100</xdr:colOff>
      <xdr:row>77</xdr:row>
      <xdr:rowOff>161798</xdr:rowOff>
    </xdr:to>
    <xdr:sp macro="" textlink="">
      <xdr:nvSpPr>
        <xdr:cNvPr id="372" name="フローチャート: 判断 371">
          <a:extLst>
            <a:ext uri="{FF2B5EF4-FFF2-40B4-BE49-F238E27FC236}">
              <a16:creationId xmlns:a16="http://schemas.microsoft.com/office/drawing/2014/main" id="{7D0B99E3-8BC0-4352-A905-8662B7882D24}"/>
            </a:ext>
          </a:extLst>
        </xdr:cNvPr>
        <xdr:cNvSpPr/>
      </xdr:nvSpPr>
      <xdr:spPr>
        <a:xfrm>
          <a:off x="3937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525</xdr:rowOff>
    </xdr:from>
    <xdr:ext cx="736600" cy="259045"/>
    <xdr:sp macro="" textlink="">
      <xdr:nvSpPr>
        <xdr:cNvPr id="373" name="テキスト ボックス 372">
          <a:extLst>
            <a:ext uri="{FF2B5EF4-FFF2-40B4-BE49-F238E27FC236}">
              <a16:creationId xmlns:a16="http://schemas.microsoft.com/office/drawing/2014/main" id="{F6C4E3AB-A1F5-48DE-BB42-9DB9ED000E03}"/>
            </a:ext>
          </a:extLst>
        </xdr:cNvPr>
        <xdr:cNvSpPr txBox="1"/>
      </xdr:nvSpPr>
      <xdr:spPr>
        <a:xfrm>
          <a:off x="3606800" y="1303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78</xdr:row>
      <xdr:rowOff>85852</xdr:rowOff>
    </xdr:to>
    <xdr:cxnSp macro="">
      <xdr:nvCxnSpPr>
        <xdr:cNvPr id="374" name="直線コネクタ 373">
          <a:extLst>
            <a:ext uri="{FF2B5EF4-FFF2-40B4-BE49-F238E27FC236}">
              <a16:creationId xmlns:a16="http://schemas.microsoft.com/office/drawing/2014/main" id="{FA468D83-B1B6-46E6-B870-4910F5CDDAF9}"/>
            </a:ext>
          </a:extLst>
        </xdr:cNvPr>
        <xdr:cNvCxnSpPr/>
      </xdr:nvCxnSpPr>
      <xdr:spPr>
        <a:xfrm>
          <a:off x="2209800" y="1331722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75" name="フローチャート: 判断 374">
          <a:extLst>
            <a:ext uri="{FF2B5EF4-FFF2-40B4-BE49-F238E27FC236}">
              <a16:creationId xmlns:a16="http://schemas.microsoft.com/office/drawing/2014/main" id="{B1072E6C-8CBB-4A4E-B6A8-FF9B291DD689}"/>
            </a:ext>
          </a:extLst>
        </xdr:cNvPr>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23385</xdr:rowOff>
    </xdr:from>
    <xdr:ext cx="762000" cy="259045"/>
    <xdr:sp macro="" textlink="">
      <xdr:nvSpPr>
        <xdr:cNvPr id="376" name="テキスト ボックス 375">
          <a:extLst>
            <a:ext uri="{FF2B5EF4-FFF2-40B4-BE49-F238E27FC236}">
              <a16:creationId xmlns:a16="http://schemas.microsoft.com/office/drawing/2014/main" id="{D5D8761B-D643-4575-86FA-F979E86A9551}"/>
            </a:ext>
          </a:extLst>
        </xdr:cNvPr>
        <xdr:cNvSpPr txBox="1"/>
      </xdr:nvSpPr>
      <xdr:spPr>
        <a:xfrm>
          <a:off x="2717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161289</xdr:rowOff>
    </xdr:to>
    <xdr:cxnSp macro="">
      <xdr:nvCxnSpPr>
        <xdr:cNvPr id="377" name="直線コネクタ 376">
          <a:extLst>
            <a:ext uri="{FF2B5EF4-FFF2-40B4-BE49-F238E27FC236}">
              <a16:creationId xmlns:a16="http://schemas.microsoft.com/office/drawing/2014/main" id="{0DE83E48-D2C9-48E3-84D0-DBEB72D71281}"/>
            </a:ext>
          </a:extLst>
        </xdr:cNvPr>
        <xdr:cNvCxnSpPr/>
      </xdr:nvCxnSpPr>
      <xdr:spPr>
        <a:xfrm flipV="1">
          <a:off x="1320800" y="133172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8" name="フローチャート: 判断 377">
          <a:extLst>
            <a:ext uri="{FF2B5EF4-FFF2-40B4-BE49-F238E27FC236}">
              <a16:creationId xmlns:a16="http://schemas.microsoft.com/office/drawing/2014/main" id="{B426498C-C9D7-415A-8BA2-603750B237F7}"/>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9" name="テキスト ボックス 378">
          <a:extLst>
            <a:ext uri="{FF2B5EF4-FFF2-40B4-BE49-F238E27FC236}">
              <a16:creationId xmlns:a16="http://schemas.microsoft.com/office/drawing/2014/main" id="{1079BB2D-3CB1-434B-A422-9530571E33B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0" name="フローチャート: 判断 379">
          <a:extLst>
            <a:ext uri="{FF2B5EF4-FFF2-40B4-BE49-F238E27FC236}">
              <a16:creationId xmlns:a16="http://schemas.microsoft.com/office/drawing/2014/main" id="{05287136-A765-461F-BBF1-D3F17FF73287}"/>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81" name="テキスト ボックス 380">
          <a:extLst>
            <a:ext uri="{FF2B5EF4-FFF2-40B4-BE49-F238E27FC236}">
              <a16:creationId xmlns:a16="http://schemas.microsoft.com/office/drawing/2014/main" id="{842A3CA5-45F9-4F87-8D37-22775345273D}"/>
            </a:ext>
          </a:extLst>
        </xdr:cNvPr>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3B69E559-71C2-4CE2-8D70-5D2980ED01FE}"/>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B1B3D09-5667-48DB-A3C9-435CF891EC2F}"/>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9055055A-8FAA-4907-AAF4-BE45D61EAE3B}"/>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A329AD63-4007-4142-8972-9D005E69BA63}"/>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ECBCF9DC-A584-43E1-96D3-4AE5A49B276C}"/>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64770</xdr:rowOff>
    </xdr:from>
    <xdr:to>
      <xdr:col>24</xdr:col>
      <xdr:colOff>76200</xdr:colOff>
      <xdr:row>79</xdr:row>
      <xdr:rowOff>166370</xdr:rowOff>
    </xdr:to>
    <xdr:sp macro="" textlink="">
      <xdr:nvSpPr>
        <xdr:cNvPr id="387" name="楕円 386">
          <a:extLst>
            <a:ext uri="{FF2B5EF4-FFF2-40B4-BE49-F238E27FC236}">
              <a16:creationId xmlns:a16="http://schemas.microsoft.com/office/drawing/2014/main" id="{4C6E07B7-3DA0-48A4-BBF3-FD5B621024EC}"/>
            </a:ext>
          </a:extLst>
        </xdr:cNvPr>
        <xdr:cNvSpPr/>
      </xdr:nvSpPr>
      <xdr:spPr>
        <a:xfrm>
          <a:off x="4775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144797</xdr:rowOff>
    </xdr:from>
    <xdr:ext cx="762000" cy="259045"/>
    <xdr:sp macro="" textlink="">
      <xdr:nvSpPr>
        <xdr:cNvPr id="388" name="公債費該当値テキスト">
          <a:extLst>
            <a:ext uri="{FF2B5EF4-FFF2-40B4-BE49-F238E27FC236}">
              <a16:creationId xmlns:a16="http://schemas.microsoft.com/office/drawing/2014/main" id="{B3BE158E-82D4-4686-9931-FBF110127488}"/>
            </a:ext>
          </a:extLst>
        </xdr:cNvPr>
        <xdr:cNvSpPr txBox="1"/>
      </xdr:nvSpPr>
      <xdr:spPr>
        <a:xfrm>
          <a:off x="4914900" y="1351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32765</xdr:rowOff>
    </xdr:from>
    <xdr:to>
      <xdr:col>20</xdr:col>
      <xdr:colOff>38100</xdr:colOff>
      <xdr:row>79</xdr:row>
      <xdr:rowOff>134365</xdr:rowOff>
    </xdr:to>
    <xdr:sp macro="" textlink="">
      <xdr:nvSpPr>
        <xdr:cNvPr id="389" name="楕円 388">
          <a:extLst>
            <a:ext uri="{FF2B5EF4-FFF2-40B4-BE49-F238E27FC236}">
              <a16:creationId xmlns:a16="http://schemas.microsoft.com/office/drawing/2014/main" id="{6FDE600F-8B2E-4A0A-977D-6EB12C7FCFC7}"/>
            </a:ext>
          </a:extLst>
        </xdr:cNvPr>
        <xdr:cNvSpPr/>
      </xdr:nvSpPr>
      <xdr:spPr>
        <a:xfrm>
          <a:off x="3937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119142</xdr:rowOff>
    </xdr:from>
    <xdr:ext cx="736600" cy="259045"/>
    <xdr:sp macro="" textlink="">
      <xdr:nvSpPr>
        <xdr:cNvPr id="390" name="テキスト ボックス 389">
          <a:extLst>
            <a:ext uri="{FF2B5EF4-FFF2-40B4-BE49-F238E27FC236}">
              <a16:creationId xmlns:a16="http://schemas.microsoft.com/office/drawing/2014/main" id="{B0D8DBF0-909E-4A41-A4E9-2D4380045480}"/>
            </a:ext>
          </a:extLst>
        </xdr:cNvPr>
        <xdr:cNvSpPr txBox="1"/>
      </xdr:nvSpPr>
      <xdr:spPr>
        <a:xfrm>
          <a:off x="3606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35052</xdr:rowOff>
    </xdr:from>
    <xdr:to>
      <xdr:col>15</xdr:col>
      <xdr:colOff>149225</xdr:colOff>
      <xdr:row>78</xdr:row>
      <xdr:rowOff>136652</xdr:rowOff>
    </xdr:to>
    <xdr:sp macro="" textlink="">
      <xdr:nvSpPr>
        <xdr:cNvPr id="391" name="楕円 390">
          <a:extLst>
            <a:ext uri="{FF2B5EF4-FFF2-40B4-BE49-F238E27FC236}">
              <a16:creationId xmlns:a16="http://schemas.microsoft.com/office/drawing/2014/main" id="{2FC5039C-D438-4B6F-BAE0-998822BC4A15}"/>
            </a:ext>
          </a:extLst>
        </xdr:cNvPr>
        <xdr:cNvSpPr/>
      </xdr:nvSpPr>
      <xdr:spPr>
        <a:xfrm>
          <a:off x="3048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121429</xdr:rowOff>
    </xdr:from>
    <xdr:ext cx="762000" cy="259045"/>
    <xdr:sp macro="" textlink="">
      <xdr:nvSpPr>
        <xdr:cNvPr id="392" name="テキスト ボックス 391">
          <a:extLst>
            <a:ext uri="{FF2B5EF4-FFF2-40B4-BE49-F238E27FC236}">
              <a16:creationId xmlns:a16="http://schemas.microsoft.com/office/drawing/2014/main" id="{AFD3C0E1-0CDA-44B3-BD5B-EA36F28D0A6C}"/>
            </a:ext>
          </a:extLst>
        </xdr:cNvPr>
        <xdr:cNvSpPr txBox="1"/>
      </xdr:nvSpPr>
      <xdr:spPr>
        <a:xfrm>
          <a:off x="2717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3" name="楕円 392">
          <a:extLst>
            <a:ext uri="{FF2B5EF4-FFF2-40B4-BE49-F238E27FC236}">
              <a16:creationId xmlns:a16="http://schemas.microsoft.com/office/drawing/2014/main" id="{CA1B227F-11A9-4E9F-9584-D0920634DC22}"/>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94" name="テキスト ボックス 393">
          <a:extLst>
            <a:ext uri="{FF2B5EF4-FFF2-40B4-BE49-F238E27FC236}">
              <a16:creationId xmlns:a16="http://schemas.microsoft.com/office/drawing/2014/main" id="{35A3347D-1DCF-49E1-ACF0-1080C218B1D5}"/>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5" name="楕円 394">
          <a:extLst>
            <a:ext uri="{FF2B5EF4-FFF2-40B4-BE49-F238E27FC236}">
              <a16:creationId xmlns:a16="http://schemas.microsoft.com/office/drawing/2014/main" id="{1D0856C2-D027-4518-AB34-0930CC7096DE}"/>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96" name="テキスト ボックス 395">
          <a:extLst>
            <a:ext uri="{FF2B5EF4-FFF2-40B4-BE49-F238E27FC236}">
              <a16:creationId xmlns:a16="http://schemas.microsoft.com/office/drawing/2014/main" id="{334DB646-522B-45D6-A6E5-9CE10D78724B}"/>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4BB966CB-715F-42FE-855D-80B05B38A7E6}"/>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4CBF4379-6D0D-4791-9B5D-A890771A1952}"/>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48E9C27E-89BE-4A2F-9B01-49D01B81BAB9}"/>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EB41EF8F-13BC-43BF-8D25-57706078D9EC}"/>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64A8FBB-C049-46EA-9A25-52E9646C15ED}"/>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356D883A-2A6D-4139-917E-FB8C660E4B15}"/>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20519936-565E-4114-BF05-07D87F7FD3BF}"/>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CD4A14BA-1D05-400F-9788-D620A2F3594C}"/>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85684C30-C864-4D42-8835-29A4D7458337}"/>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4077E298-CE32-45AF-BABD-24A1462B2E2E}"/>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ECA1CF5A-8BF5-4B1F-98E5-BE70F673AFEF}"/>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公債費以外では類似団体の平均を</a:t>
          </a:r>
          <a:r>
            <a:rPr kumimoji="1" lang="ja-JP" altLang="en-US" sz="1100">
              <a:solidFill>
                <a:schemeClr val="dk1"/>
              </a:solidFill>
              <a:effectLst/>
              <a:latin typeface="+mn-lt"/>
              <a:ea typeface="+mn-ea"/>
              <a:cs typeface="+mn-cs"/>
            </a:rPr>
            <a:t>１２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４ポイント</a:t>
          </a:r>
          <a:r>
            <a:rPr kumimoji="1" lang="ja-JP" altLang="ja-JP" sz="1100">
              <a:solidFill>
                <a:schemeClr val="dk1"/>
              </a:solidFill>
              <a:effectLst/>
              <a:latin typeface="+mn-lt"/>
              <a:ea typeface="+mn-ea"/>
              <a:cs typeface="+mn-cs"/>
            </a:rPr>
            <a:t>と大きく下回っているが、今後の社会情勢等による扶助費や補助費の増加及び税制改革等による物件費等の増加、また特別会計への繰出金の増加等が懸念される中で、今後も歳出の抑制と歳入確保に向けた取組みが必要である。　</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27BF794E-2814-43C5-92DF-EBAA82A58615}"/>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64F31C33-9D1C-43EE-9DC1-494D5B379D3E}"/>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1FD11962-B9E9-4F8F-98B7-BEFB19D8D258}"/>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3FC31F03-DF35-425F-82F4-53DC518271A6}"/>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4113BD3C-5B85-423C-B362-00108FC22321}"/>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F7FB140F-913B-4173-883E-C5DEA710DBCE}"/>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8A0044DA-A9BB-43FF-BC5B-7C2B6A4709E9}"/>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6D4B04EB-C427-41C5-8059-576832D8DDE6}"/>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5B879814-35AF-4A51-9008-B24289A30A96}"/>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4D6F9A23-8199-4DE6-971F-2E7473B395EE}"/>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B770DCA7-D9AB-4EDB-8999-14B45F76004B}"/>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70BC5D96-3E1B-45EB-823E-757CB5D8E049}"/>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2AC88701-8A9A-4683-8366-57442D93BC08}"/>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970DE48C-FB6D-4BDC-8EE9-67F5D2E14E93}"/>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58420</xdr:rowOff>
    </xdr:to>
    <xdr:cxnSp macro="">
      <xdr:nvCxnSpPr>
        <xdr:cNvPr id="422" name="直線コネクタ 421">
          <a:extLst>
            <a:ext uri="{FF2B5EF4-FFF2-40B4-BE49-F238E27FC236}">
              <a16:creationId xmlns:a16="http://schemas.microsoft.com/office/drawing/2014/main" id="{A701FEC2-DC51-4D7D-9570-7D12A44B523A}"/>
            </a:ext>
          </a:extLst>
        </xdr:cNvPr>
        <xdr:cNvCxnSpPr/>
      </xdr:nvCxnSpPr>
      <xdr:spPr>
        <a:xfrm flipV="1">
          <a:off x="16510000" y="12613132"/>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a:extLst>
            <a:ext uri="{FF2B5EF4-FFF2-40B4-BE49-F238E27FC236}">
              <a16:creationId xmlns:a16="http://schemas.microsoft.com/office/drawing/2014/main" id="{BDAF9768-C628-4404-BF7A-545A1B68135D}"/>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a:extLst>
            <a:ext uri="{FF2B5EF4-FFF2-40B4-BE49-F238E27FC236}">
              <a16:creationId xmlns:a16="http://schemas.microsoft.com/office/drawing/2014/main" id="{A9ABD794-2817-43DF-B705-14F6BC5E40B1}"/>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5" name="公債費以外最大値テキスト">
          <a:extLst>
            <a:ext uri="{FF2B5EF4-FFF2-40B4-BE49-F238E27FC236}">
              <a16:creationId xmlns:a16="http://schemas.microsoft.com/office/drawing/2014/main" id="{16335A06-F198-4852-A433-4E6470E8EAB9}"/>
            </a:ext>
          </a:extLst>
        </xdr:cNvPr>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6" name="直線コネクタ 425">
          <a:extLst>
            <a:ext uri="{FF2B5EF4-FFF2-40B4-BE49-F238E27FC236}">
              <a16:creationId xmlns:a16="http://schemas.microsoft.com/office/drawing/2014/main" id="{0A7D0063-74A7-457B-8CFF-222B5C67E6A0}"/>
            </a:ext>
          </a:extLst>
        </xdr:cNvPr>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97282</xdr:rowOff>
    </xdr:from>
    <xdr:to>
      <xdr:col>82</xdr:col>
      <xdr:colOff>107950</xdr:colOff>
      <xdr:row>74</xdr:row>
      <xdr:rowOff>53848</xdr:rowOff>
    </xdr:to>
    <xdr:cxnSp macro="">
      <xdr:nvCxnSpPr>
        <xdr:cNvPr id="427" name="直線コネクタ 426">
          <a:extLst>
            <a:ext uri="{FF2B5EF4-FFF2-40B4-BE49-F238E27FC236}">
              <a16:creationId xmlns:a16="http://schemas.microsoft.com/office/drawing/2014/main" id="{D5F1A566-E879-4FB9-A96F-9C13FC019444}"/>
            </a:ext>
          </a:extLst>
        </xdr:cNvPr>
        <xdr:cNvCxnSpPr/>
      </xdr:nvCxnSpPr>
      <xdr:spPr>
        <a:xfrm flipV="1">
          <a:off x="15671800" y="1261313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71138</xdr:rowOff>
    </xdr:from>
    <xdr:ext cx="762000" cy="259045"/>
    <xdr:sp macro="" textlink="">
      <xdr:nvSpPr>
        <xdr:cNvPr id="428" name="公債費以外平均値テキスト">
          <a:extLst>
            <a:ext uri="{FF2B5EF4-FFF2-40B4-BE49-F238E27FC236}">
              <a16:creationId xmlns:a16="http://schemas.microsoft.com/office/drawing/2014/main" id="{4F272057-784F-4ACF-98A0-C25B2586BE87}"/>
            </a:ext>
          </a:extLst>
        </xdr:cNvPr>
        <xdr:cNvSpPr txBox="1"/>
      </xdr:nvSpPr>
      <xdr:spPr>
        <a:xfrm>
          <a:off x="16598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29" name="フローチャート: 判断 428">
          <a:extLst>
            <a:ext uri="{FF2B5EF4-FFF2-40B4-BE49-F238E27FC236}">
              <a16:creationId xmlns:a16="http://schemas.microsoft.com/office/drawing/2014/main" id="{3AA85C37-89AF-4EA7-A7C1-18EF1851958C}"/>
            </a:ext>
          </a:extLst>
        </xdr:cNvPr>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53848</xdr:rowOff>
    </xdr:from>
    <xdr:to>
      <xdr:col>78</xdr:col>
      <xdr:colOff>69850</xdr:colOff>
      <xdr:row>74</xdr:row>
      <xdr:rowOff>104140</xdr:rowOff>
    </xdr:to>
    <xdr:cxnSp macro="">
      <xdr:nvCxnSpPr>
        <xdr:cNvPr id="430" name="直線コネクタ 429">
          <a:extLst>
            <a:ext uri="{FF2B5EF4-FFF2-40B4-BE49-F238E27FC236}">
              <a16:creationId xmlns:a16="http://schemas.microsoft.com/office/drawing/2014/main" id="{CEA39AF1-DF83-406F-8576-9241FDFACA1D}"/>
            </a:ext>
          </a:extLst>
        </xdr:cNvPr>
        <xdr:cNvCxnSpPr/>
      </xdr:nvCxnSpPr>
      <xdr:spPr>
        <a:xfrm flipV="1">
          <a:off x="14782800" y="127411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31" name="フローチャート: 判断 430">
          <a:extLst>
            <a:ext uri="{FF2B5EF4-FFF2-40B4-BE49-F238E27FC236}">
              <a16:creationId xmlns:a16="http://schemas.microsoft.com/office/drawing/2014/main" id="{42AB2597-65EA-43DB-AAE9-E0A81AB19559}"/>
            </a:ext>
          </a:extLst>
        </xdr:cNvPr>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32" name="テキスト ボックス 431">
          <a:extLst>
            <a:ext uri="{FF2B5EF4-FFF2-40B4-BE49-F238E27FC236}">
              <a16:creationId xmlns:a16="http://schemas.microsoft.com/office/drawing/2014/main" id="{AE9E7044-A764-4957-8A7C-0D92632D6045}"/>
            </a:ext>
          </a:extLst>
        </xdr:cNvPr>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115570</xdr:rowOff>
    </xdr:from>
    <xdr:to>
      <xdr:col>73</xdr:col>
      <xdr:colOff>180975</xdr:colOff>
      <xdr:row>74</xdr:row>
      <xdr:rowOff>104140</xdr:rowOff>
    </xdr:to>
    <xdr:cxnSp macro="">
      <xdr:nvCxnSpPr>
        <xdr:cNvPr id="433" name="直線コネクタ 432">
          <a:extLst>
            <a:ext uri="{FF2B5EF4-FFF2-40B4-BE49-F238E27FC236}">
              <a16:creationId xmlns:a16="http://schemas.microsoft.com/office/drawing/2014/main" id="{BDF5C034-0586-4B6D-8C3A-7EAE92889959}"/>
            </a:ext>
          </a:extLst>
        </xdr:cNvPr>
        <xdr:cNvCxnSpPr/>
      </xdr:nvCxnSpPr>
      <xdr:spPr>
        <a:xfrm>
          <a:off x="13893800" y="126314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147065</xdr:rowOff>
    </xdr:from>
    <xdr:to>
      <xdr:col>74</xdr:col>
      <xdr:colOff>31750</xdr:colOff>
      <xdr:row>76</xdr:row>
      <xdr:rowOff>77215</xdr:rowOff>
    </xdr:to>
    <xdr:sp macro="" textlink="">
      <xdr:nvSpPr>
        <xdr:cNvPr id="434" name="フローチャート: 判断 433">
          <a:extLst>
            <a:ext uri="{FF2B5EF4-FFF2-40B4-BE49-F238E27FC236}">
              <a16:creationId xmlns:a16="http://schemas.microsoft.com/office/drawing/2014/main" id="{2F1578E4-EE91-42AB-A455-640427EBD729}"/>
            </a:ext>
          </a:extLst>
        </xdr:cNvPr>
        <xdr:cNvSpPr/>
      </xdr:nvSpPr>
      <xdr:spPr>
        <a:xfrm>
          <a:off x="14732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61992</xdr:rowOff>
    </xdr:from>
    <xdr:ext cx="762000" cy="259045"/>
    <xdr:sp macro="" textlink="">
      <xdr:nvSpPr>
        <xdr:cNvPr id="435" name="テキスト ボックス 434">
          <a:extLst>
            <a:ext uri="{FF2B5EF4-FFF2-40B4-BE49-F238E27FC236}">
              <a16:creationId xmlns:a16="http://schemas.microsoft.com/office/drawing/2014/main" id="{EE115457-A290-45AE-A791-C44434154CDC}"/>
            </a:ext>
          </a:extLst>
        </xdr:cNvPr>
        <xdr:cNvSpPr txBox="1"/>
      </xdr:nvSpPr>
      <xdr:spPr>
        <a:xfrm>
          <a:off x="14401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101854</xdr:rowOff>
    </xdr:from>
    <xdr:to>
      <xdr:col>69</xdr:col>
      <xdr:colOff>92075</xdr:colOff>
      <xdr:row>73</xdr:row>
      <xdr:rowOff>115570</xdr:rowOff>
    </xdr:to>
    <xdr:cxnSp macro="">
      <xdr:nvCxnSpPr>
        <xdr:cNvPr id="436" name="直線コネクタ 435">
          <a:extLst>
            <a:ext uri="{FF2B5EF4-FFF2-40B4-BE49-F238E27FC236}">
              <a16:creationId xmlns:a16="http://schemas.microsoft.com/office/drawing/2014/main" id="{C2D6C19A-FFE2-4DE4-961D-44D78738A9D0}"/>
            </a:ext>
          </a:extLst>
        </xdr:cNvPr>
        <xdr:cNvCxnSpPr/>
      </xdr:nvCxnSpPr>
      <xdr:spPr>
        <a:xfrm>
          <a:off x="13004800" y="126177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7" name="フローチャート: 判断 436">
          <a:extLst>
            <a:ext uri="{FF2B5EF4-FFF2-40B4-BE49-F238E27FC236}">
              <a16:creationId xmlns:a16="http://schemas.microsoft.com/office/drawing/2014/main" id="{DAEC097A-CD16-44D0-B1B3-C1C0851C912C}"/>
            </a:ext>
          </a:extLst>
        </xdr:cNvPr>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16273</xdr:rowOff>
    </xdr:from>
    <xdr:ext cx="762000" cy="259045"/>
    <xdr:sp macro="" textlink="">
      <xdr:nvSpPr>
        <xdr:cNvPr id="438" name="テキスト ボックス 437">
          <a:extLst>
            <a:ext uri="{FF2B5EF4-FFF2-40B4-BE49-F238E27FC236}">
              <a16:creationId xmlns:a16="http://schemas.microsoft.com/office/drawing/2014/main" id="{7184D97C-56D7-44F3-8E44-A15085E2CB15}"/>
            </a:ext>
          </a:extLst>
        </xdr:cNvPr>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9" name="フローチャート: 判断 438">
          <a:extLst>
            <a:ext uri="{FF2B5EF4-FFF2-40B4-BE49-F238E27FC236}">
              <a16:creationId xmlns:a16="http://schemas.microsoft.com/office/drawing/2014/main" id="{5C53EDD9-F171-446A-9A07-34B4FAA1AC2B}"/>
            </a:ext>
          </a:extLst>
        </xdr:cNvPr>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40" name="テキスト ボックス 439">
          <a:extLst>
            <a:ext uri="{FF2B5EF4-FFF2-40B4-BE49-F238E27FC236}">
              <a16:creationId xmlns:a16="http://schemas.microsoft.com/office/drawing/2014/main" id="{73B5DBAB-8A00-487F-86E2-26C00BB0E8F0}"/>
            </a:ext>
          </a:extLst>
        </xdr:cNvPr>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D1161DE7-2762-4E7D-AA12-52CEF0AE8E3C}"/>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EC140874-2AE2-4656-A518-EF84081382BA}"/>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7071082E-B395-4072-9F08-DC8C95F2FC39}"/>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327D543-C8F1-4EFF-827B-370B3AA511AA}"/>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16BE3545-8711-4575-8736-8320CF4A42F4}"/>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46482</xdr:rowOff>
    </xdr:from>
    <xdr:to>
      <xdr:col>82</xdr:col>
      <xdr:colOff>158750</xdr:colOff>
      <xdr:row>73</xdr:row>
      <xdr:rowOff>148082</xdr:rowOff>
    </xdr:to>
    <xdr:sp macro="" textlink="">
      <xdr:nvSpPr>
        <xdr:cNvPr id="446" name="楕円 445">
          <a:extLst>
            <a:ext uri="{FF2B5EF4-FFF2-40B4-BE49-F238E27FC236}">
              <a16:creationId xmlns:a16="http://schemas.microsoft.com/office/drawing/2014/main" id="{3A308716-E3C5-47A4-B305-26955ABCB10A}"/>
            </a:ext>
          </a:extLst>
        </xdr:cNvPr>
        <xdr:cNvSpPr/>
      </xdr:nvSpPr>
      <xdr:spPr>
        <a:xfrm>
          <a:off x="164592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126509</xdr:rowOff>
    </xdr:from>
    <xdr:ext cx="762000" cy="259045"/>
    <xdr:sp macro="" textlink="">
      <xdr:nvSpPr>
        <xdr:cNvPr id="447" name="公債費以外該当値テキスト">
          <a:extLst>
            <a:ext uri="{FF2B5EF4-FFF2-40B4-BE49-F238E27FC236}">
              <a16:creationId xmlns:a16="http://schemas.microsoft.com/office/drawing/2014/main" id="{24672D0E-DE35-4213-BF5C-C5EBF6772DD1}"/>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3048</xdr:rowOff>
    </xdr:from>
    <xdr:to>
      <xdr:col>78</xdr:col>
      <xdr:colOff>120650</xdr:colOff>
      <xdr:row>74</xdr:row>
      <xdr:rowOff>104648</xdr:rowOff>
    </xdr:to>
    <xdr:sp macro="" textlink="">
      <xdr:nvSpPr>
        <xdr:cNvPr id="448" name="楕円 447">
          <a:extLst>
            <a:ext uri="{FF2B5EF4-FFF2-40B4-BE49-F238E27FC236}">
              <a16:creationId xmlns:a16="http://schemas.microsoft.com/office/drawing/2014/main" id="{7305892C-F814-4C0D-A922-50B028B9823B}"/>
            </a:ext>
          </a:extLst>
        </xdr:cNvPr>
        <xdr:cNvSpPr/>
      </xdr:nvSpPr>
      <xdr:spPr>
        <a:xfrm>
          <a:off x="15621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114825</xdr:rowOff>
    </xdr:from>
    <xdr:ext cx="736600" cy="259045"/>
    <xdr:sp macro="" textlink="">
      <xdr:nvSpPr>
        <xdr:cNvPr id="449" name="テキスト ボックス 448">
          <a:extLst>
            <a:ext uri="{FF2B5EF4-FFF2-40B4-BE49-F238E27FC236}">
              <a16:creationId xmlns:a16="http://schemas.microsoft.com/office/drawing/2014/main" id="{1F21861B-87B0-43F1-9CC7-2ED133065472}"/>
            </a:ext>
          </a:extLst>
        </xdr:cNvPr>
        <xdr:cNvSpPr txBox="1"/>
      </xdr:nvSpPr>
      <xdr:spPr>
        <a:xfrm>
          <a:off x="15290800" y="12459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53340</xdr:rowOff>
    </xdr:from>
    <xdr:to>
      <xdr:col>74</xdr:col>
      <xdr:colOff>31750</xdr:colOff>
      <xdr:row>74</xdr:row>
      <xdr:rowOff>154940</xdr:rowOff>
    </xdr:to>
    <xdr:sp macro="" textlink="">
      <xdr:nvSpPr>
        <xdr:cNvPr id="450" name="楕円 449">
          <a:extLst>
            <a:ext uri="{FF2B5EF4-FFF2-40B4-BE49-F238E27FC236}">
              <a16:creationId xmlns:a16="http://schemas.microsoft.com/office/drawing/2014/main" id="{441219B8-8F91-40C0-AE8B-18EFCE0A1579}"/>
            </a:ext>
          </a:extLst>
        </xdr:cNvPr>
        <xdr:cNvSpPr/>
      </xdr:nvSpPr>
      <xdr:spPr>
        <a:xfrm>
          <a:off x="14732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165117</xdr:rowOff>
    </xdr:from>
    <xdr:ext cx="762000" cy="259045"/>
    <xdr:sp macro="" textlink="">
      <xdr:nvSpPr>
        <xdr:cNvPr id="451" name="テキスト ボックス 450">
          <a:extLst>
            <a:ext uri="{FF2B5EF4-FFF2-40B4-BE49-F238E27FC236}">
              <a16:creationId xmlns:a16="http://schemas.microsoft.com/office/drawing/2014/main" id="{E7710C12-CF11-448B-9DC1-2688D09C6982}"/>
            </a:ext>
          </a:extLst>
        </xdr:cNvPr>
        <xdr:cNvSpPr txBox="1"/>
      </xdr:nvSpPr>
      <xdr:spPr>
        <a:xfrm>
          <a:off x="14401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64770</xdr:rowOff>
    </xdr:from>
    <xdr:to>
      <xdr:col>69</xdr:col>
      <xdr:colOff>142875</xdr:colOff>
      <xdr:row>73</xdr:row>
      <xdr:rowOff>166370</xdr:rowOff>
    </xdr:to>
    <xdr:sp macro="" textlink="">
      <xdr:nvSpPr>
        <xdr:cNvPr id="452" name="楕円 451">
          <a:extLst>
            <a:ext uri="{FF2B5EF4-FFF2-40B4-BE49-F238E27FC236}">
              <a16:creationId xmlns:a16="http://schemas.microsoft.com/office/drawing/2014/main" id="{2C03E6D0-541C-4B0B-853F-BA81CD330040}"/>
            </a:ext>
          </a:extLst>
        </xdr:cNvPr>
        <xdr:cNvSpPr/>
      </xdr:nvSpPr>
      <xdr:spPr>
        <a:xfrm>
          <a:off x="13843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5097</xdr:rowOff>
    </xdr:from>
    <xdr:ext cx="762000" cy="259045"/>
    <xdr:sp macro="" textlink="">
      <xdr:nvSpPr>
        <xdr:cNvPr id="453" name="テキスト ボックス 452">
          <a:extLst>
            <a:ext uri="{FF2B5EF4-FFF2-40B4-BE49-F238E27FC236}">
              <a16:creationId xmlns:a16="http://schemas.microsoft.com/office/drawing/2014/main" id="{E7EFA831-C414-46BC-B977-F5A16D308EB6}"/>
            </a:ext>
          </a:extLst>
        </xdr:cNvPr>
        <xdr:cNvSpPr txBox="1"/>
      </xdr:nvSpPr>
      <xdr:spPr>
        <a:xfrm>
          <a:off x="13512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51054</xdr:rowOff>
    </xdr:from>
    <xdr:to>
      <xdr:col>65</xdr:col>
      <xdr:colOff>53975</xdr:colOff>
      <xdr:row>73</xdr:row>
      <xdr:rowOff>152654</xdr:rowOff>
    </xdr:to>
    <xdr:sp macro="" textlink="">
      <xdr:nvSpPr>
        <xdr:cNvPr id="454" name="楕円 453">
          <a:extLst>
            <a:ext uri="{FF2B5EF4-FFF2-40B4-BE49-F238E27FC236}">
              <a16:creationId xmlns:a16="http://schemas.microsoft.com/office/drawing/2014/main" id="{6CBD34BB-A68E-4A31-B1C2-8D41708F19C0}"/>
            </a:ext>
          </a:extLst>
        </xdr:cNvPr>
        <xdr:cNvSpPr/>
      </xdr:nvSpPr>
      <xdr:spPr>
        <a:xfrm>
          <a:off x="12954000" y="125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162831</xdr:rowOff>
    </xdr:from>
    <xdr:ext cx="762000" cy="259045"/>
    <xdr:sp macro="" textlink="">
      <xdr:nvSpPr>
        <xdr:cNvPr id="455" name="テキスト ボックス 454">
          <a:extLst>
            <a:ext uri="{FF2B5EF4-FFF2-40B4-BE49-F238E27FC236}">
              <a16:creationId xmlns:a16="http://schemas.microsoft.com/office/drawing/2014/main" id="{891A4405-70D5-487F-BCC9-9CAE90CB006D}"/>
            </a:ext>
          </a:extLst>
        </xdr:cNvPr>
        <xdr:cNvSpPr txBox="1"/>
      </xdr:nvSpPr>
      <xdr:spPr>
        <a:xfrm>
          <a:off x="12623800" y="1233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23700315-661B-42E4-B3BD-3AFA4B5009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769CF11C-646E-4122-A33C-73FF80A9349B}"/>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308A5CEB-1E76-4044-979A-35F2D15969B5}"/>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BAEF16E0-51E3-4349-B88E-AB6D8106BC46}"/>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68D5B7CF-0B5D-46CD-BC49-2562A4216B9C}"/>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D0642539-E904-43E6-B751-27AB78F10CE6}"/>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C669E2BE-1AD4-4001-9A2C-9F76607A3A43}"/>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366A6D6F-D957-439F-9904-9828464FAEB1}"/>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28604B9B-887E-4950-804A-E845CE98D3D8}"/>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F3706C5E-7B9B-4C82-9B3C-DF7AABD12CB7}"/>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22304D8B-F3AA-4E4C-8829-F5E73512CBFE}"/>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A1D8F8FE-C520-49FC-B68C-45B09BD69AFB}"/>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C755A816-7A36-4175-AC2B-414944F51A13}"/>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FB8B5C8-E6AC-4B4D-92B8-06AA427A9212}"/>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FB0BBC71-BF18-4CB4-9A2D-5D4A4A80D8D1}"/>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B7C3B9F9-360A-437E-9961-AE54748C01AA}"/>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AB4B168B-306F-45EE-9C82-ED24C67A21C8}"/>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1C76CDA2-A3C8-4775-A9B6-03EA66317DEE}"/>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28BD774B-971D-4AE6-89BC-12D08B3A9FB1}"/>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2FA89725-61FF-4425-A7E5-D1AD82AA0CC2}"/>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777EB74E-772D-40CD-A8CF-2406638EEB48}"/>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84DF8749-D61D-49F4-9440-62AA4E908E2F}"/>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EE8B4106-91B1-4B18-9786-F8EA76D8B50A}"/>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90818B51-2D7C-44E4-AEF8-AC0959E971B4}"/>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8B085932-7E05-4F8E-83EB-1AE25BC58B47}"/>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6892B00-367A-4868-8564-DD797C24A095}"/>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7FD70A54-7090-4D1D-880C-EC841A343FF3}"/>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2BF45467-2AF9-4DB3-9F52-5B1E1BB4270E}"/>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C4EFC435-B314-4D07-A387-38E9A2331D08}"/>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57C17324-86B9-40A1-9A93-988415267FE3}"/>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48B6D267-918A-4150-BFBD-D79D265DA2F8}"/>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DF047FD1-9333-4D6B-BCA2-84C98FF72BE6}"/>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2E34E6DE-9FAB-4E31-B8E6-C1BC3A9CD927}"/>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E45DFB1F-C51D-46D6-9D43-E65524C5E007}"/>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64B0E3B0-9354-4660-A8D2-B7458FCBEAB4}"/>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719DAFA8-4ADE-4863-8830-64B9EA1D5F1C}"/>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34EBB8F2-602C-4BAD-AD89-F9B56FFFE83B}"/>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CDB3EBF3-8C5B-4D91-AB1C-DD1B98C4763B}"/>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D975B8D6-E979-4974-B3ED-044A5DF37CAC}"/>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E6FE1349-28FD-4B7A-8A1B-CF3D552707F5}"/>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96149D9A-5796-4A26-A0E0-AC641C0E00BC}"/>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F41A6727-4041-4943-AA1A-840B7BAA5ABD}"/>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FCE9313B-51EF-4BF2-9549-FB10CFB15E4B}"/>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31460</xdr:rowOff>
    </xdr:from>
    <xdr:to>
      <xdr:col>29</xdr:col>
      <xdr:colOff>127000</xdr:colOff>
      <xdr:row>20</xdr:row>
      <xdr:rowOff>34996</xdr:rowOff>
    </xdr:to>
    <xdr:cxnSp macro="">
      <xdr:nvCxnSpPr>
        <xdr:cNvPr id="45" name="直線コネクタ 44">
          <a:extLst>
            <a:ext uri="{FF2B5EF4-FFF2-40B4-BE49-F238E27FC236}">
              <a16:creationId xmlns:a16="http://schemas.microsoft.com/office/drawing/2014/main" id="{393FF1F6-D20F-450E-82F8-3E89E87C6E1D}"/>
            </a:ext>
          </a:extLst>
        </xdr:cNvPr>
        <xdr:cNvCxnSpPr/>
      </xdr:nvCxnSpPr>
      <xdr:spPr bwMode="auto">
        <a:xfrm flipV="1">
          <a:off x="5651500" y="2136485"/>
          <a:ext cx="0" cy="13751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7073</xdr:rowOff>
    </xdr:from>
    <xdr:ext cx="762000" cy="259045"/>
    <xdr:sp macro="" textlink="">
      <xdr:nvSpPr>
        <xdr:cNvPr id="46" name="人口1人当たり決算額の推移最小値テキスト130">
          <a:extLst>
            <a:ext uri="{FF2B5EF4-FFF2-40B4-BE49-F238E27FC236}">
              <a16:creationId xmlns:a16="http://schemas.microsoft.com/office/drawing/2014/main" id="{FF6DB0C0-10A9-48EF-BE1A-17E74765467B}"/>
            </a:ext>
          </a:extLst>
        </xdr:cNvPr>
        <xdr:cNvSpPr txBox="1"/>
      </xdr:nvSpPr>
      <xdr:spPr>
        <a:xfrm>
          <a:off x="5740400" y="348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34996</xdr:rowOff>
    </xdr:from>
    <xdr:to>
      <xdr:col>30</xdr:col>
      <xdr:colOff>25400</xdr:colOff>
      <xdr:row>20</xdr:row>
      <xdr:rowOff>34996</xdr:rowOff>
    </xdr:to>
    <xdr:cxnSp macro="">
      <xdr:nvCxnSpPr>
        <xdr:cNvPr id="47" name="直線コネクタ 46">
          <a:extLst>
            <a:ext uri="{FF2B5EF4-FFF2-40B4-BE49-F238E27FC236}">
              <a16:creationId xmlns:a16="http://schemas.microsoft.com/office/drawing/2014/main" id="{07C27AFC-633D-403D-8A69-B4737A1F7DAE}"/>
            </a:ext>
          </a:extLst>
        </xdr:cNvPr>
        <xdr:cNvCxnSpPr/>
      </xdr:nvCxnSpPr>
      <xdr:spPr bwMode="auto">
        <a:xfrm>
          <a:off x="5562600" y="3511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117837</xdr:rowOff>
    </xdr:from>
    <xdr:ext cx="762000" cy="259045"/>
    <xdr:sp macro="" textlink="">
      <xdr:nvSpPr>
        <xdr:cNvPr id="48" name="人口1人当たり決算額の推移最大値テキスト130">
          <a:extLst>
            <a:ext uri="{FF2B5EF4-FFF2-40B4-BE49-F238E27FC236}">
              <a16:creationId xmlns:a16="http://schemas.microsoft.com/office/drawing/2014/main" id="{D5B78A09-427C-4799-96CA-F6247DA6DC14}"/>
            </a:ext>
          </a:extLst>
        </xdr:cNvPr>
        <xdr:cNvSpPr txBox="1"/>
      </xdr:nvSpPr>
      <xdr:spPr>
        <a:xfrm>
          <a:off x="5740400" y="187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31460</xdr:rowOff>
    </xdr:from>
    <xdr:to>
      <xdr:col>30</xdr:col>
      <xdr:colOff>25400</xdr:colOff>
      <xdr:row>12</xdr:row>
      <xdr:rowOff>31460</xdr:rowOff>
    </xdr:to>
    <xdr:cxnSp macro="">
      <xdr:nvCxnSpPr>
        <xdr:cNvPr id="49" name="直線コネクタ 48">
          <a:extLst>
            <a:ext uri="{FF2B5EF4-FFF2-40B4-BE49-F238E27FC236}">
              <a16:creationId xmlns:a16="http://schemas.microsoft.com/office/drawing/2014/main" id="{DECFB6AE-E6DD-49C1-A5D8-9323745CDB88}"/>
            </a:ext>
          </a:extLst>
        </xdr:cNvPr>
        <xdr:cNvCxnSpPr/>
      </xdr:nvCxnSpPr>
      <xdr:spPr bwMode="auto">
        <a:xfrm>
          <a:off x="5562600" y="21364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103469</xdr:rowOff>
    </xdr:from>
    <xdr:to>
      <xdr:col>29</xdr:col>
      <xdr:colOff>127000</xdr:colOff>
      <xdr:row>15</xdr:row>
      <xdr:rowOff>133012</xdr:rowOff>
    </xdr:to>
    <xdr:cxnSp macro="">
      <xdr:nvCxnSpPr>
        <xdr:cNvPr id="50" name="直線コネクタ 49">
          <a:extLst>
            <a:ext uri="{FF2B5EF4-FFF2-40B4-BE49-F238E27FC236}">
              <a16:creationId xmlns:a16="http://schemas.microsoft.com/office/drawing/2014/main" id="{B9B8201A-8F29-47DE-AD3A-06F690482DD0}"/>
            </a:ext>
          </a:extLst>
        </xdr:cNvPr>
        <xdr:cNvCxnSpPr/>
      </xdr:nvCxnSpPr>
      <xdr:spPr bwMode="auto">
        <a:xfrm flipV="1">
          <a:off x="5003800" y="2722844"/>
          <a:ext cx="647700" cy="29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57093</xdr:rowOff>
    </xdr:from>
    <xdr:ext cx="762000" cy="259045"/>
    <xdr:sp macro="" textlink="">
      <xdr:nvSpPr>
        <xdr:cNvPr id="51" name="人口1人当たり決算額の推移平均値テキスト130">
          <a:extLst>
            <a:ext uri="{FF2B5EF4-FFF2-40B4-BE49-F238E27FC236}">
              <a16:creationId xmlns:a16="http://schemas.microsoft.com/office/drawing/2014/main" id="{D37DBCF4-83F4-4AE5-B706-E4B7BDF18E38}"/>
            </a:ext>
          </a:extLst>
        </xdr:cNvPr>
        <xdr:cNvSpPr txBox="1"/>
      </xdr:nvSpPr>
      <xdr:spPr>
        <a:xfrm>
          <a:off x="5740400" y="30193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85016</xdr:rowOff>
    </xdr:from>
    <xdr:to>
      <xdr:col>29</xdr:col>
      <xdr:colOff>177800</xdr:colOff>
      <xdr:row>18</xdr:row>
      <xdr:rowOff>15166</xdr:rowOff>
    </xdr:to>
    <xdr:sp macro="" textlink="">
      <xdr:nvSpPr>
        <xdr:cNvPr id="52" name="フローチャート: 判断 51">
          <a:extLst>
            <a:ext uri="{FF2B5EF4-FFF2-40B4-BE49-F238E27FC236}">
              <a16:creationId xmlns:a16="http://schemas.microsoft.com/office/drawing/2014/main" id="{48BBDCDB-FDA2-4C2C-B085-6FBDCB8CAA80}"/>
            </a:ext>
          </a:extLst>
        </xdr:cNvPr>
        <xdr:cNvSpPr/>
      </xdr:nvSpPr>
      <xdr:spPr bwMode="auto">
        <a:xfrm>
          <a:off x="56007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133012</xdr:rowOff>
    </xdr:from>
    <xdr:to>
      <xdr:col>26</xdr:col>
      <xdr:colOff>50800</xdr:colOff>
      <xdr:row>15</xdr:row>
      <xdr:rowOff>143932</xdr:rowOff>
    </xdr:to>
    <xdr:cxnSp macro="">
      <xdr:nvCxnSpPr>
        <xdr:cNvPr id="53" name="直線コネクタ 52">
          <a:extLst>
            <a:ext uri="{FF2B5EF4-FFF2-40B4-BE49-F238E27FC236}">
              <a16:creationId xmlns:a16="http://schemas.microsoft.com/office/drawing/2014/main" id="{75430469-F79B-4680-A12E-9E00D1A6E459}"/>
            </a:ext>
          </a:extLst>
        </xdr:cNvPr>
        <xdr:cNvCxnSpPr/>
      </xdr:nvCxnSpPr>
      <xdr:spPr bwMode="auto">
        <a:xfrm flipV="1">
          <a:off x="4305300" y="2752387"/>
          <a:ext cx="698500" cy="10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100119</xdr:rowOff>
    </xdr:from>
    <xdr:to>
      <xdr:col>26</xdr:col>
      <xdr:colOff>101600</xdr:colOff>
      <xdr:row>18</xdr:row>
      <xdr:rowOff>30269</xdr:rowOff>
    </xdr:to>
    <xdr:sp macro="" textlink="">
      <xdr:nvSpPr>
        <xdr:cNvPr id="54" name="フローチャート: 判断 53">
          <a:extLst>
            <a:ext uri="{FF2B5EF4-FFF2-40B4-BE49-F238E27FC236}">
              <a16:creationId xmlns:a16="http://schemas.microsoft.com/office/drawing/2014/main" id="{7665D939-9743-49AA-8855-F0079B8586AA}"/>
            </a:ext>
          </a:extLst>
        </xdr:cNvPr>
        <xdr:cNvSpPr/>
      </xdr:nvSpPr>
      <xdr:spPr bwMode="auto">
        <a:xfrm>
          <a:off x="4953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15046</xdr:rowOff>
    </xdr:from>
    <xdr:ext cx="736600" cy="259045"/>
    <xdr:sp macro="" textlink="">
      <xdr:nvSpPr>
        <xdr:cNvPr id="55" name="テキスト ボックス 54">
          <a:extLst>
            <a:ext uri="{FF2B5EF4-FFF2-40B4-BE49-F238E27FC236}">
              <a16:creationId xmlns:a16="http://schemas.microsoft.com/office/drawing/2014/main" id="{621B86A1-8484-4AF8-88C9-AAF80C9F39F9}"/>
            </a:ext>
          </a:extLst>
        </xdr:cNvPr>
        <xdr:cNvSpPr txBox="1"/>
      </xdr:nvSpPr>
      <xdr:spPr>
        <a:xfrm>
          <a:off x="4622800" y="314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137546</xdr:rowOff>
    </xdr:from>
    <xdr:to>
      <xdr:col>22</xdr:col>
      <xdr:colOff>114300</xdr:colOff>
      <xdr:row>15</xdr:row>
      <xdr:rowOff>143932</xdr:rowOff>
    </xdr:to>
    <xdr:cxnSp macro="">
      <xdr:nvCxnSpPr>
        <xdr:cNvPr id="56" name="直線コネクタ 55">
          <a:extLst>
            <a:ext uri="{FF2B5EF4-FFF2-40B4-BE49-F238E27FC236}">
              <a16:creationId xmlns:a16="http://schemas.microsoft.com/office/drawing/2014/main" id="{EFAB195C-A281-4255-A7DD-6055E032F116}"/>
            </a:ext>
          </a:extLst>
        </xdr:cNvPr>
        <xdr:cNvCxnSpPr/>
      </xdr:nvCxnSpPr>
      <xdr:spPr bwMode="auto">
        <a:xfrm>
          <a:off x="3606800" y="2756921"/>
          <a:ext cx="698500" cy="6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114894</xdr:rowOff>
    </xdr:from>
    <xdr:to>
      <xdr:col>22</xdr:col>
      <xdr:colOff>165100</xdr:colOff>
      <xdr:row>18</xdr:row>
      <xdr:rowOff>45044</xdr:rowOff>
    </xdr:to>
    <xdr:sp macro="" textlink="">
      <xdr:nvSpPr>
        <xdr:cNvPr id="57" name="フローチャート: 判断 56">
          <a:extLst>
            <a:ext uri="{FF2B5EF4-FFF2-40B4-BE49-F238E27FC236}">
              <a16:creationId xmlns:a16="http://schemas.microsoft.com/office/drawing/2014/main" id="{0620A83D-6E26-43DD-9ACD-AF73609B4040}"/>
            </a:ext>
          </a:extLst>
        </xdr:cNvPr>
        <xdr:cNvSpPr/>
      </xdr:nvSpPr>
      <xdr:spPr bwMode="auto">
        <a:xfrm>
          <a:off x="4254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29821</xdr:rowOff>
    </xdr:from>
    <xdr:ext cx="762000" cy="259045"/>
    <xdr:sp macro="" textlink="">
      <xdr:nvSpPr>
        <xdr:cNvPr id="58" name="テキスト ボックス 57">
          <a:extLst>
            <a:ext uri="{FF2B5EF4-FFF2-40B4-BE49-F238E27FC236}">
              <a16:creationId xmlns:a16="http://schemas.microsoft.com/office/drawing/2014/main" id="{8F98EADB-FBB9-45B2-AC26-6EC23BA479F2}"/>
            </a:ext>
          </a:extLst>
        </xdr:cNvPr>
        <xdr:cNvSpPr txBox="1"/>
      </xdr:nvSpPr>
      <xdr:spPr>
        <a:xfrm>
          <a:off x="3924300" y="31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137546</xdr:rowOff>
    </xdr:from>
    <xdr:to>
      <xdr:col>18</xdr:col>
      <xdr:colOff>177800</xdr:colOff>
      <xdr:row>15</xdr:row>
      <xdr:rowOff>152923</xdr:rowOff>
    </xdr:to>
    <xdr:cxnSp macro="">
      <xdr:nvCxnSpPr>
        <xdr:cNvPr id="59" name="直線コネクタ 58">
          <a:extLst>
            <a:ext uri="{FF2B5EF4-FFF2-40B4-BE49-F238E27FC236}">
              <a16:creationId xmlns:a16="http://schemas.microsoft.com/office/drawing/2014/main" id="{F9C1FE35-B641-4D67-8F77-E7FE49EAB665}"/>
            </a:ext>
          </a:extLst>
        </xdr:cNvPr>
        <xdr:cNvCxnSpPr/>
      </xdr:nvCxnSpPr>
      <xdr:spPr bwMode="auto">
        <a:xfrm flipV="1">
          <a:off x="2908300" y="2756921"/>
          <a:ext cx="698500" cy="15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130218</xdr:rowOff>
    </xdr:from>
    <xdr:to>
      <xdr:col>19</xdr:col>
      <xdr:colOff>38100</xdr:colOff>
      <xdr:row>18</xdr:row>
      <xdr:rowOff>60368</xdr:rowOff>
    </xdr:to>
    <xdr:sp macro="" textlink="">
      <xdr:nvSpPr>
        <xdr:cNvPr id="60" name="フローチャート: 判断 59">
          <a:extLst>
            <a:ext uri="{FF2B5EF4-FFF2-40B4-BE49-F238E27FC236}">
              <a16:creationId xmlns:a16="http://schemas.microsoft.com/office/drawing/2014/main" id="{C69018B7-803D-45B0-ACF4-71D2B9C4FE4A}"/>
            </a:ext>
          </a:extLst>
        </xdr:cNvPr>
        <xdr:cNvSpPr/>
      </xdr:nvSpPr>
      <xdr:spPr bwMode="auto">
        <a:xfrm>
          <a:off x="3556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45145</xdr:rowOff>
    </xdr:from>
    <xdr:ext cx="762000" cy="259045"/>
    <xdr:sp macro="" textlink="">
      <xdr:nvSpPr>
        <xdr:cNvPr id="61" name="テキスト ボックス 60">
          <a:extLst>
            <a:ext uri="{FF2B5EF4-FFF2-40B4-BE49-F238E27FC236}">
              <a16:creationId xmlns:a16="http://schemas.microsoft.com/office/drawing/2014/main" id="{31849ED4-0BF2-4258-A373-1D6D9987752B}"/>
            </a:ext>
          </a:extLst>
        </xdr:cNvPr>
        <xdr:cNvSpPr txBox="1"/>
      </xdr:nvSpPr>
      <xdr:spPr>
        <a:xfrm>
          <a:off x="32258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92461</xdr:rowOff>
    </xdr:from>
    <xdr:to>
      <xdr:col>15</xdr:col>
      <xdr:colOff>101600</xdr:colOff>
      <xdr:row>18</xdr:row>
      <xdr:rowOff>22611</xdr:rowOff>
    </xdr:to>
    <xdr:sp macro="" textlink="">
      <xdr:nvSpPr>
        <xdr:cNvPr id="62" name="フローチャート: 判断 61">
          <a:extLst>
            <a:ext uri="{FF2B5EF4-FFF2-40B4-BE49-F238E27FC236}">
              <a16:creationId xmlns:a16="http://schemas.microsoft.com/office/drawing/2014/main" id="{C40C120F-D3AD-438C-A3C5-300D69CD53E8}"/>
            </a:ext>
          </a:extLst>
        </xdr:cNvPr>
        <xdr:cNvSpPr/>
      </xdr:nvSpPr>
      <xdr:spPr bwMode="auto">
        <a:xfrm>
          <a:off x="2857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7388</xdr:rowOff>
    </xdr:from>
    <xdr:ext cx="762000" cy="259045"/>
    <xdr:sp macro="" textlink="">
      <xdr:nvSpPr>
        <xdr:cNvPr id="63" name="テキスト ボックス 62">
          <a:extLst>
            <a:ext uri="{FF2B5EF4-FFF2-40B4-BE49-F238E27FC236}">
              <a16:creationId xmlns:a16="http://schemas.microsoft.com/office/drawing/2014/main" id="{F531A05E-9C20-4E4E-8727-2A07DBF574E6}"/>
            </a:ext>
          </a:extLst>
        </xdr:cNvPr>
        <xdr:cNvSpPr txBox="1"/>
      </xdr:nvSpPr>
      <xdr:spPr>
        <a:xfrm>
          <a:off x="2527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FA743AAC-C65F-422F-AAC2-ED3940C8127B}"/>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BAEBBDB2-1999-48BB-A60C-9F9244064BBA}"/>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A9B97C27-BDFF-49D8-B084-1EACBAD9CE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FF62F7F4-8B96-48E8-9DA9-843E2802CB18}"/>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44D26F23-141C-48A1-899F-7DD9E1AD6FAF}"/>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52669</xdr:rowOff>
    </xdr:from>
    <xdr:to>
      <xdr:col>29</xdr:col>
      <xdr:colOff>177800</xdr:colOff>
      <xdr:row>15</xdr:row>
      <xdr:rowOff>154269</xdr:rowOff>
    </xdr:to>
    <xdr:sp macro="" textlink="">
      <xdr:nvSpPr>
        <xdr:cNvPr id="69" name="楕円 68">
          <a:extLst>
            <a:ext uri="{FF2B5EF4-FFF2-40B4-BE49-F238E27FC236}">
              <a16:creationId xmlns:a16="http://schemas.microsoft.com/office/drawing/2014/main" id="{E103CAFA-FCB9-49CD-AB47-A41A75DAB545}"/>
            </a:ext>
          </a:extLst>
        </xdr:cNvPr>
        <xdr:cNvSpPr/>
      </xdr:nvSpPr>
      <xdr:spPr bwMode="auto">
        <a:xfrm>
          <a:off x="5600700" y="2672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69196</xdr:rowOff>
    </xdr:from>
    <xdr:ext cx="762000" cy="259045"/>
    <xdr:sp macro="" textlink="">
      <xdr:nvSpPr>
        <xdr:cNvPr id="70" name="人口1人当たり決算額の推移該当値テキスト130">
          <a:extLst>
            <a:ext uri="{FF2B5EF4-FFF2-40B4-BE49-F238E27FC236}">
              <a16:creationId xmlns:a16="http://schemas.microsoft.com/office/drawing/2014/main" id="{F68C7900-4BCF-477E-9359-994498C8B8B9}"/>
            </a:ext>
          </a:extLst>
        </xdr:cNvPr>
        <xdr:cNvSpPr txBox="1"/>
      </xdr:nvSpPr>
      <xdr:spPr>
        <a:xfrm>
          <a:off x="5740400" y="25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82212</xdr:rowOff>
    </xdr:from>
    <xdr:to>
      <xdr:col>26</xdr:col>
      <xdr:colOff>101600</xdr:colOff>
      <xdr:row>16</xdr:row>
      <xdr:rowOff>12362</xdr:rowOff>
    </xdr:to>
    <xdr:sp macro="" textlink="">
      <xdr:nvSpPr>
        <xdr:cNvPr id="71" name="楕円 70">
          <a:extLst>
            <a:ext uri="{FF2B5EF4-FFF2-40B4-BE49-F238E27FC236}">
              <a16:creationId xmlns:a16="http://schemas.microsoft.com/office/drawing/2014/main" id="{D286C509-514B-44BD-AC30-AE6A3FBDB696}"/>
            </a:ext>
          </a:extLst>
        </xdr:cNvPr>
        <xdr:cNvSpPr/>
      </xdr:nvSpPr>
      <xdr:spPr bwMode="auto">
        <a:xfrm>
          <a:off x="4953000" y="2701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22539</xdr:rowOff>
    </xdr:from>
    <xdr:ext cx="736600" cy="259045"/>
    <xdr:sp macro="" textlink="">
      <xdr:nvSpPr>
        <xdr:cNvPr id="72" name="テキスト ボックス 71">
          <a:extLst>
            <a:ext uri="{FF2B5EF4-FFF2-40B4-BE49-F238E27FC236}">
              <a16:creationId xmlns:a16="http://schemas.microsoft.com/office/drawing/2014/main" id="{C58779CB-DA01-457D-BEF0-A8307DDB7CF8}"/>
            </a:ext>
          </a:extLst>
        </xdr:cNvPr>
        <xdr:cNvSpPr txBox="1"/>
      </xdr:nvSpPr>
      <xdr:spPr>
        <a:xfrm>
          <a:off x="4622800" y="2470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93132</xdr:rowOff>
    </xdr:from>
    <xdr:to>
      <xdr:col>22</xdr:col>
      <xdr:colOff>165100</xdr:colOff>
      <xdr:row>16</xdr:row>
      <xdr:rowOff>23282</xdr:rowOff>
    </xdr:to>
    <xdr:sp macro="" textlink="">
      <xdr:nvSpPr>
        <xdr:cNvPr id="73" name="楕円 72">
          <a:extLst>
            <a:ext uri="{FF2B5EF4-FFF2-40B4-BE49-F238E27FC236}">
              <a16:creationId xmlns:a16="http://schemas.microsoft.com/office/drawing/2014/main" id="{A93B68E3-5859-4DCD-BFA3-AD2DEF879376}"/>
            </a:ext>
          </a:extLst>
        </xdr:cNvPr>
        <xdr:cNvSpPr/>
      </xdr:nvSpPr>
      <xdr:spPr bwMode="auto">
        <a:xfrm>
          <a:off x="4254500" y="2712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33459</xdr:rowOff>
    </xdr:from>
    <xdr:ext cx="762000" cy="259045"/>
    <xdr:sp macro="" textlink="">
      <xdr:nvSpPr>
        <xdr:cNvPr id="74" name="テキスト ボックス 73">
          <a:extLst>
            <a:ext uri="{FF2B5EF4-FFF2-40B4-BE49-F238E27FC236}">
              <a16:creationId xmlns:a16="http://schemas.microsoft.com/office/drawing/2014/main" id="{A3B96F11-F500-4292-8365-529869A4A6D3}"/>
            </a:ext>
          </a:extLst>
        </xdr:cNvPr>
        <xdr:cNvSpPr txBox="1"/>
      </xdr:nvSpPr>
      <xdr:spPr>
        <a:xfrm>
          <a:off x="3924300" y="2481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86746</xdr:rowOff>
    </xdr:from>
    <xdr:to>
      <xdr:col>19</xdr:col>
      <xdr:colOff>38100</xdr:colOff>
      <xdr:row>16</xdr:row>
      <xdr:rowOff>16896</xdr:rowOff>
    </xdr:to>
    <xdr:sp macro="" textlink="">
      <xdr:nvSpPr>
        <xdr:cNvPr id="75" name="楕円 74">
          <a:extLst>
            <a:ext uri="{FF2B5EF4-FFF2-40B4-BE49-F238E27FC236}">
              <a16:creationId xmlns:a16="http://schemas.microsoft.com/office/drawing/2014/main" id="{FB629316-A9F4-4782-8745-92D45CF8E153}"/>
            </a:ext>
          </a:extLst>
        </xdr:cNvPr>
        <xdr:cNvSpPr/>
      </xdr:nvSpPr>
      <xdr:spPr bwMode="auto">
        <a:xfrm>
          <a:off x="3556000" y="2706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27073</xdr:rowOff>
    </xdr:from>
    <xdr:ext cx="762000" cy="259045"/>
    <xdr:sp macro="" textlink="">
      <xdr:nvSpPr>
        <xdr:cNvPr id="76" name="テキスト ボックス 75">
          <a:extLst>
            <a:ext uri="{FF2B5EF4-FFF2-40B4-BE49-F238E27FC236}">
              <a16:creationId xmlns:a16="http://schemas.microsoft.com/office/drawing/2014/main" id="{BAF3C788-D34A-44C7-A36F-04066D433ADF}"/>
            </a:ext>
          </a:extLst>
        </xdr:cNvPr>
        <xdr:cNvSpPr txBox="1"/>
      </xdr:nvSpPr>
      <xdr:spPr>
        <a:xfrm>
          <a:off x="3225800" y="247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102123</xdr:rowOff>
    </xdr:from>
    <xdr:to>
      <xdr:col>15</xdr:col>
      <xdr:colOff>101600</xdr:colOff>
      <xdr:row>16</xdr:row>
      <xdr:rowOff>32273</xdr:rowOff>
    </xdr:to>
    <xdr:sp macro="" textlink="">
      <xdr:nvSpPr>
        <xdr:cNvPr id="77" name="楕円 76">
          <a:extLst>
            <a:ext uri="{FF2B5EF4-FFF2-40B4-BE49-F238E27FC236}">
              <a16:creationId xmlns:a16="http://schemas.microsoft.com/office/drawing/2014/main" id="{912D78CE-F028-4067-983B-16D933EBEF10}"/>
            </a:ext>
          </a:extLst>
        </xdr:cNvPr>
        <xdr:cNvSpPr/>
      </xdr:nvSpPr>
      <xdr:spPr bwMode="auto">
        <a:xfrm>
          <a:off x="2857500" y="2721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42450</xdr:rowOff>
    </xdr:from>
    <xdr:ext cx="762000" cy="259045"/>
    <xdr:sp macro="" textlink="">
      <xdr:nvSpPr>
        <xdr:cNvPr id="78" name="テキスト ボックス 77">
          <a:extLst>
            <a:ext uri="{FF2B5EF4-FFF2-40B4-BE49-F238E27FC236}">
              <a16:creationId xmlns:a16="http://schemas.microsoft.com/office/drawing/2014/main" id="{42846150-98CE-4E6E-B8E7-44E9525A6640}"/>
            </a:ext>
          </a:extLst>
        </xdr:cNvPr>
        <xdr:cNvSpPr txBox="1"/>
      </xdr:nvSpPr>
      <xdr:spPr>
        <a:xfrm>
          <a:off x="2527300" y="2490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AC59F383-65A0-4757-8616-FF809C8C0C92}"/>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DCCE218E-8089-4C66-BDE9-9BFA56D06819}"/>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470ECE0D-8A7C-4D12-BA4D-1E6FBED75DAE}"/>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282750B1-F57B-4779-9BF0-7DF0D1A763AA}"/>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D0900C4A-4798-4907-9AC7-74687299B778}"/>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1E87123-B4B4-4452-A3AA-40A43862AE83}"/>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50C72D16-ACD3-4D3A-90F4-73FF77479743}"/>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570892CB-C26B-47EC-9A6C-D5B29091136E}"/>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BEF13C28-6555-4296-A262-4D900DBFC031}"/>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F58AA45F-3AF6-4988-BAC4-72468ADE8D21}"/>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D551B1B9-BA42-44ED-BAD6-8B7E482D3922}"/>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5671721C-F086-4CFC-B5FC-76CEC0D0A87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DBB07FF1-9884-462B-ADC6-0E6706612BA8}"/>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F75A8122-CE18-469E-8F77-2747D18FBD2E}"/>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6A7765CC-F8A1-423C-9CCC-3063445E182B}"/>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7460F49D-73B4-42EB-B075-7EBA050C333A}"/>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DF8EBD32-742D-42D7-AD56-82A07A7D16A6}"/>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7FD7818B-4F2B-41A2-BA64-FFE05344E566}"/>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16DC4C8E-DCEF-41E8-9A43-DE06CE47F1E3}"/>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F37948B1-5846-407F-ABEA-C71BC2DC7EB2}"/>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4BE1E9CC-3DEC-4217-BFF3-E9CAB4B77DE9}"/>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2F2D8860-1198-4EFF-9EBB-A6FF7CA9F6D6}"/>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CD4BB709-3D4B-472B-8419-F7AD9F510226}"/>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FBB72322-93E6-4B2E-AA7C-8FE5E997BAAD}"/>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496C98B3-3ABD-4731-A0FE-981FD3A7342F}"/>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F66273BA-7999-4C67-AEBF-727249959848}"/>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C111C22B-3F84-4FAC-9C00-7CBADDCA56EC}"/>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6802010C-072F-44D3-8A26-5BFF373BCFF6}"/>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330854</xdr:rowOff>
    </xdr:from>
    <xdr:to>
      <xdr:col>29</xdr:col>
      <xdr:colOff>127000</xdr:colOff>
      <xdr:row>37</xdr:row>
      <xdr:rowOff>198571</xdr:rowOff>
    </xdr:to>
    <xdr:cxnSp macro="">
      <xdr:nvCxnSpPr>
        <xdr:cNvPr id="107" name="直線コネクタ 106">
          <a:extLst>
            <a:ext uri="{FF2B5EF4-FFF2-40B4-BE49-F238E27FC236}">
              <a16:creationId xmlns:a16="http://schemas.microsoft.com/office/drawing/2014/main" id="{F1994F45-670F-46C7-95F2-AFEDFBDF59CA}"/>
            </a:ext>
          </a:extLst>
        </xdr:cNvPr>
        <xdr:cNvCxnSpPr/>
      </xdr:nvCxnSpPr>
      <xdr:spPr bwMode="auto">
        <a:xfrm flipV="1">
          <a:off x="5651500" y="6255404"/>
          <a:ext cx="0" cy="10678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170648</xdr:rowOff>
    </xdr:from>
    <xdr:ext cx="762000" cy="259045"/>
    <xdr:sp macro="" textlink="">
      <xdr:nvSpPr>
        <xdr:cNvPr id="108" name="人口1人当たり決算額の推移最小値テキスト445">
          <a:extLst>
            <a:ext uri="{FF2B5EF4-FFF2-40B4-BE49-F238E27FC236}">
              <a16:creationId xmlns:a16="http://schemas.microsoft.com/office/drawing/2014/main" id="{E7FB044F-A548-4E47-86EC-07AACCFBE6B7}"/>
            </a:ext>
          </a:extLst>
        </xdr:cNvPr>
        <xdr:cNvSpPr txBox="1"/>
      </xdr:nvSpPr>
      <xdr:spPr>
        <a:xfrm>
          <a:off x="5740400" y="729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198571</xdr:rowOff>
    </xdr:from>
    <xdr:to>
      <xdr:col>30</xdr:col>
      <xdr:colOff>25400</xdr:colOff>
      <xdr:row>37</xdr:row>
      <xdr:rowOff>198571</xdr:rowOff>
    </xdr:to>
    <xdr:cxnSp macro="">
      <xdr:nvCxnSpPr>
        <xdr:cNvPr id="109" name="直線コネクタ 108">
          <a:extLst>
            <a:ext uri="{FF2B5EF4-FFF2-40B4-BE49-F238E27FC236}">
              <a16:creationId xmlns:a16="http://schemas.microsoft.com/office/drawing/2014/main" id="{780B5B07-569B-43DD-919D-C3FC64BC16A3}"/>
            </a:ext>
          </a:extLst>
        </xdr:cNvPr>
        <xdr:cNvCxnSpPr/>
      </xdr:nvCxnSpPr>
      <xdr:spPr bwMode="auto">
        <a:xfrm>
          <a:off x="5562600" y="7323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74331</xdr:rowOff>
    </xdr:from>
    <xdr:ext cx="762000" cy="259045"/>
    <xdr:sp macro="" textlink="">
      <xdr:nvSpPr>
        <xdr:cNvPr id="110" name="人口1人当たり決算額の推移最大値テキスト445">
          <a:extLst>
            <a:ext uri="{FF2B5EF4-FFF2-40B4-BE49-F238E27FC236}">
              <a16:creationId xmlns:a16="http://schemas.microsoft.com/office/drawing/2014/main" id="{5DFCA166-8C62-4699-8EAB-67402D0626AB}"/>
            </a:ext>
          </a:extLst>
        </xdr:cNvPr>
        <xdr:cNvSpPr txBox="1"/>
      </xdr:nvSpPr>
      <xdr:spPr>
        <a:xfrm>
          <a:off x="5740400" y="599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330854</xdr:rowOff>
    </xdr:from>
    <xdr:to>
      <xdr:col>30</xdr:col>
      <xdr:colOff>25400</xdr:colOff>
      <xdr:row>33</xdr:row>
      <xdr:rowOff>330854</xdr:rowOff>
    </xdr:to>
    <xdr:cxnSp macro="">
      <xdr:nvCxnSpPr>
        <xdr:cNvPr id="111" name="直線コネクタ 110">
          <a:extLst>
            <a:ext uri="{FF2B5EF4-FFF2-40B4-BE49-F238E27FC236}">
              <a16:creationId xmlns:a16="http://schemas.microsoft.com/office/drawing/2014/main" id="{A2ACE420-7C6E-4BEB-89E2-FBAF5E7213B3}"/>
            </a:ext>
          </a:extLst>
        </xdr:cNvPr>
        <xdr:cNvCxnSpPr/>
      </xdr:nvCxnSpPr>
      <xdr:spPr bwMode="auto">
        <a:xfrm>
          <a:off x="5562600" y="6255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72803</xdr:rowOff>
    </xdr:from>
    <xdr:to>
      <xdr:col>29</xdr:col>
      <xdr:colOff>127000</xdr:colOff>
      <xdr:row>35</xdr:row>
      <xdr:rowOff>79832</xdr:rowOff>
    </xdr:to>
    <xdr:cxnSp macro="">
      <xdr:nvCxnSpPr>
        <xdr:cNvPr id="112" name="直線コネクタ 111">
          <a:extLst>
            <a:ext uri="{FF2B5EF4-FFF2-40B4-BE49-F238E27FC236}">
              <a16:creationId xmlns:a16="http://schemas.microsoft.com/office/drawing/2014/main" id="{DF53E92B-0702-4FE0-9CB7-B86B4BEAECCD}"/>
            </a:ext>
          </a:extLst>
        </xdr:cNvPr>
        <xdr:cNvCxnSpPr/>
      </xdr:nvCxnSpPr>
      <xdr:spPr bwMode="auto">
        <a:xfrm flipV="1">
          <a:off x="5003800" y="6683153"/>
          <a:ext cx="647700" cy="7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23550</xdr:rowOff>
    </xdr:from>
    <xdr:ext cx="762000" cy="259045"/>
    <xdr:sp macro="" textlink="">
      <xdr:nvSpPr>
        <xdr:cNvPr id="113" name="人口1人当たり決算額の推移平均値テキスト445">
          <a:extLst>
            <a:ext uri="{FF2B5EF4-FFF2-40B4-BE49-F238E27FC236}">
              <a16:creationId xmlns:a16="http://schemas.microsoft.com/office/drawing/2014/main" id="{1573B59B-BE11-4B82-84B5-26120DBCD2B3}"/>
            </a:ext>
          </a:extLst>
        </xdr:cNvPr>
        <xdr:cNvSpPr txBox="1"/>
      </xdr:nvSpPr>
      <xdr:spPr>
        <a:xfrm>
          <a:off x="5740400" y="6976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51473</xdr:rowOff>
    </xdr:from>
    <xdr:to>
      <xdr:col>29</xdr:col>
      <xdr:colOff>177800</xdr:colOff>
      <xdr:row>36</xdr:row>
      <xdr:rowOff>153073</xdr:rowOff>
    </xdr:to>
    <xdr:sp macro="" textlink="">
      <xdr:nvSpPr>
        <xdr:cNvPr id="114" name="フローチャート: 判断 113">
          <a:extLst>
            <a:ext uri="{FF2B5EF4-FFF2-40B4-BE49-F238E27FC236}">
              <a16:creationId xmlns:a16="http://schemas.microsoft.com/office/drawing/2014/main" id="{D4D78BFB-9710-49BC-9920-DBABFD7DEAA3}"/>
            </a:ext>
          </a:extLst>
        </xdr:cNvPr>
        <xdr:cNvSpPr/>
      </xdr:nvSpPr>
      <xdr:spPr bwMode="auto">
        <a:xfrm>
          <a:off x="56007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79832</xdr:rowOff>
    </xdr:from>
    <xdr:to>
      <xdr:col>26</xdr:col>
      <xdr:colOff>50800</xdr:colOff>
      <xdr:row>35</xdr:row>
      <xdr:rowOff>321520</xdr:rowOff>
    </xdr:to>
    <xdr:cxnSp macro="">
      <xdr:nvCxnSpPr>
        <xdr:cNvPr id="115" name="直線コネクタ 114">
          <a:extLst>
            <a:ext uri="{FF2B5EF4-FFF2-40B4-BE49-F238E27FC236}">
              <a16:creationId xmlns:a16="http://schemas.microsoft.com/office/drawing/2014/main" id="{93FB246E-E208-4606-B364-CF50BC5F2B12}"/>
            </a:ext>
          </a:extLst>
        </xdr:cNvPr>
        <xdr:cNvCxnSpPr/>
      </xdr:nvCxnSpPr>
      <xdr:spPr bwMode="auto">
        <a:xfrm flipV="1">
          <a:off x="4305300" y="6690182"/>
          <a:ext cx="698500" cy="241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42348</xdr:rowOff>
    </xdr:from>
    <xdr:to>
      <xdr:col>26</xdr:col>
      <xdr:colOff>101600</xdr:colOff>
      <xdr:row>36</xdr:row>
      <xdr:rowOff>143948</xdr:rowOff>
    </xdr:to>
    <xdr:sp macro="" textlink="">
      <xdr:nvSpPr>
        <xdr:cNvPr id="116" name="フローチャート: 判断 115">
          <a:extLst>
            <a:ext uri="{FF2B5EF4-FFF2-40B4-BE49-F238E27FC236}">
              <a16:creationId xmlns:a16="http://schemas.microsoft.com/office/drawing/2014/main" id="{849C63A5-62FF-4E4A-BE78-223A1E309E4D}"/>
            </a:ext>
          </a:extLst>
        </xdr:cNvPr>
        <xdr:cNvSpPr/>
      </xdr:nvSpPr>
      <xdr:spPr bwMode="auto">
        <a:xfrm>
          <a:off x="49530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128725</xdr:rowOff>
    </xdr:from>
    <xdr:ext cx="736600" cy="259045"/>
    <xdr:sp macro="" textlink="">
      <xdr:nvSpPr>
        <xdr:cNvPr id="117" name="テキスト ボックス 116">
          <a:extLst>
            <a:ext uri="{FF2B5EF4-FFF2-40B4-BE49-F238E27FC236}">
              <a16:creationId xmlns:a16="http://schemas.microsoft.com/office/drawing/2014/main" id="{834EE823-EF01-4A32-8D5D-30355FE3EDD4}"/>
            </a:ext>
          </a:extLst>
        </xdr:cNvPr>
        <xdr:cNvSpPr txBox="1"/>
      </xdr:nvSpPr>
      <xdr:spPr>
        <a:xfrm>
          <a:off x="4622800" y="7081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321520</xdr:rowOff>
    </xdr:from>
    <xdr:to>
      <xdr:col>22</xdr:col>
      <xdr:colOff>114300</xdr:colOff>
      <xdr:row>36</xdr:row>
      <xdr:rowOff>87852</xdr:rowOff>
    </xdr:to>
    <xdr:cxnSp macro="">
      <xdr:nvCxnSpPr>
        <xdr:cNvPr id="118" name="直線コネクタ 117">
          <a:extLst>
            <a:ext uri="{FF2B5EF4-FFF2-40B4-BE49-F238E27FC236}">
              <a16:creationId xmlns:a16="http://schemas.microsoft.com/office/drawing/2014/main" id="{044732D2-4F41-48EB-9A4B-C4ED1F20E44B}"/>
            </a:ext>
          </a:extLst>
        </xdr:cNvPr>
        <xdr:cNvCxnSpPr/>
      </xdr:nvCxnSpPr>
      <xdr:spPr bwMode="auto">
        <a:xfrm flipV="1">
          <a:off x="3606800" y="6931870"/>
          <a:ext cx="698500" cy="109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47054</xdr:rowOff>
    </xdr:from>
    <xdr:to>
      <xdr:col>22</xdr:col>
      <xdr:colOff>165100</xdr:colOff>
      <xdr:row>36</xdr:row>
      <xdr:rowOff>148654</xdr:rowOff>
    </xdr:to>
    <xdr:sp macro="" textlink="">
      <xdr:nvSpPr>
        <xdr:cNvPr id="119" name="フローチャート: 判断 118">
          <a:extLst>
            <a:ext uri="{FF2B5EF4-FFF2-40B4-BE49-F238E27FC236}">
              <a16:creationId xmlns:a16="http://schemas.microsoft.com/office/drawing/2014/main" id="{A9645E8E-3DBA-45CB-9CD6-78BFD87083C9}"/>
            </a:ext>
          </a:extLst>
        </xdr:cNvPr>
        <xdr:cNvSpPr/>
      </xdr:nvSpPr>
      <xdr:spPr bwMode="auto">
        <a:xfrm>
          <a:off x="42545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133431</xdr:rowOff>
    </xdr:from>
    <xdr:ext cx="762000" cy="259045"/>
    <xdr:sp macro="" textlink="">
      <xdr:nvSpPr>
        <xdr:cNvPr id="120" name="テキスト ボックス 119">
          <a:extLst>
            <a:ext uri="{FF2B5EF4-FFF2-40B4-BE49-F238E27FC236}">
              <a16:creationId xmlns:a16="http://schemas.microsoft.com/office/drawing/2014/main" id="{A53522D2-A702-488A-B08D-D4A9FA7535D0}"/>
            </a:ext>
          </a:extLst>
        </xdr:cNvPr>
        <xdr:cNvSpPr txBox="1"/>
      </xdr:nvSpPr>
      <xdr:spPr>
        <a:xfrm>
          <a:off x="3924300" y="708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161690</xdr:rowOff>
    </xdr:from>
    <xdr:to>
      <xdr:col>18</xdr:col>
      <xdr:colOff>177800</xdr:colOff>
      <xdr:row>36</xdr:row>
      <xdr:rowOff>87852</xdr:rowOff>
    </xdr:to>
    <xdr:cxnSp macro="">
      <xdr:nvCxnSpPr>
        <xdr:cNvPr id="121" name="直線コネクタ 120">
          <a:extLst>
            <a:ext uri="{FF2B5EF4-FFF2-40B4-BE49-F238E27FC236}">
              <a16:creationId xmlns:a16="http://schemas.microsoft.com/office/drawing/2014/main" id="{81382617-CE2D-4EC4-9B1F-C0FDDD04A6BC}"/>
            </a:ext>
          </a:extLst>
        </xdr:cNvPr>
        <xdr:cNvCxnSpPr/>
      </xdr:nvCxnSpPr>
      <xdr:spPr bwMode="auto">
        <a:xfrm>
          <a:off x="2908300" y="6772040"/>
          <a:ext cx="698500" cy="269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84944</xdr:rowOff>
    </xdr:from>
    <xdr:to>
      <xdr:col>19</xdr:col>
      <xdr:colOff>38100</xdr:colOff>
      <xdr:row>37</xdr:row>
      <xdr:rowOff>15094</xdr:rowOff>
    </xdr:to>
    <xdr:sp macro="" textlink="">
      <xdr:nvSpPr>
        <xdr:cNvPr id="122" name="フローチャート: 判断 121">
          <a:extLst>
            <a:ext uri="{FF2B5EF4-FFF2-40B4-BE49-F238E27FC236}">
              <a16:creationId xmlns:a16="http://schemas.microsoft.com/office/drawing/2014/main" id="{24D32DE4-8B43-4953-8D77-7765F87D8AA4}"/>
            </a:ext>
          </a:extLst>
        </xdr:cNvPr>
        <xdr:cNvSpPr/>
      </xdr:nvSpPr>
      <xdr:spPr bwMode="auto">
        <a:xfrm>
          <a:off x="35560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171321</xdr:rowOff>
    </xdr:from>
    <xdr:ext cx="762000" cy="259045"/>
    <xdr:sp macro="" textlink="">
      <xdr:nvSpPr>
        <xdr:cNvPr id="123" name="テキスト ボックス 122">
          <a:extLst>
            <a:ext uri="{FF2B5EF4-FFF2-40B4-BE49-F238E27FC236}">
              <a16:creationId xmlns:a16="http://schemas.microsoft.com/office/drawing/2014/main" id="{D6C30E7E-A63C-45CA-88C2-21B1E47B0D8A}"/>
            </a:ext>
          </a:extLst>
        </xdr:cNvPr>
        <xdr:cNvSpPr txBox="1"/>
      </xdr:nvSpPr>
      <xdr:spPr>
        <a:xfrm>
          <a:off x="3225800" y="712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107823</xdr:rowOff>
    </xdr:from>
    <xdr:to>
      <xdr:col>15</xdr:col>
      <xdr:colOff>101600</xdr:colOff>
      <xdr:row>37</xdr:row>
      <xdr:rowOff>37973</xdr:rowOff>
    </xdr:to>
    <xdr:sp macro="" textlink="">
      <xdr:nvSpPr>
        <xdr:cNvPr id="124" name="フローチャート: 判断 123">
          <a:extLst>
            <a:ext uri="{FF2B5EF4-FFF2-40B4-BE49-F238E27FC236}">
              <a16:creationId xmlns:a16="http://schemas.microsoft.com/office/drawing/2014/main" id="{74DCBC5F-7D1D-4983-AE6F-89C3EDEF6D7D}"/>
            </a:ext>
          </a:extLst>
        </xdr:cNvPr>
        <xdr:cNvSpPr/>
      </xdr:nvSpPr>
      <xdr:spPr bwMode="auto">
        <a:xfrm>
          <a:off x="2857500" y="7061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22750</xdr:rowOff>
    </xdr:from>
    <xdr:ext cx="762000" cy="259045"/>
    <xdr:sp macro="" textlink="">
      <xdr:nvSpPr>
        <xdr:cNvPr id="125" name="テキスト ボックス 124">
          <a:extLst>
            <a:ext uri="{FF2B5EF4-FFF2-40B4-BE49-F238E27FC236}">
              <a16:creationId xmlns:a16="http://schemas.microsoft.com/office/drawing/2014/main" id="{E072E54A-C48E-43C1-B53E-6B60F33D7689}"/>
            </a:ext>
          </a:extLst>
        </xdr:cNvPr>
        <xdr:cNvSpPr txBox="1"/>
      </xdr:nvSpPr>
      <xdr:spPr>
        <a:xfrm>
          <a:off x="2527300" y="714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E8BA7227-2368-4E88-BA6D-87C822AFFDD3}"/>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48DFBB38-94D0-4E3C-98AD-8CE1B9153F2A}"/>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5E0FE83B-ACE4-4B9A-94B2-525C20029A33}"/>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E5FA869D-45EC-45FA-9F7A-321F79F1D462}"/>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C0700217-8A87-4F91-8FC7-57F2FD0C837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22003</xdr:rowOff>
    </xdr:from>
    <xdr:to>
      <xdr:col>29</xdr:col>
      <xdr:colOff>177800</xdr:colOff>
      <xdr:row>35</xdr:row>
      <xdr:rowOff>123603</xdr:rowOff>
    </xdr:to>
    <xdr:sp macro="" textlink="">
      <xdr:nvSpPr>
        <xdr:cNvPr id="131" name="楕円 130">
          <a:extLst>
            <a:ext uri="{FF2B5EF4-FFF2-40B4-BE49-F238E27FC236}">
              <a16:creationId xmlns:a16="http://schemas.microsoft.com/office/drawing/2014/main" id="{D6D4907A-9FD9-4B5C-8DBE-B696C87E8F6D}"/>
            </a:ext>
          </a:extLst>
        </xdr:cNvPr>
        <xdr:cNvSpPr/>
      </xdr:nvSpPr>
      <xdr:spPr bwMode="auto">
        <a:xfrm>
          <a:off x="5600700" y="6632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209980</xdr:rowOff>
    </xdr:from>
    <xdr:ext cx="762000" cy="259045"/>
    <xdr:sp macro="" textlink="">
      <xdr:nvSpPr>
        <xdr:cNvPr id="132" name="人口1人当たり決算額の推移該当値テキスト445">
          <a:extLst>
            <a:ext uri="{FF2B5EF4-FFF2-40B4-BE49-F238E27FC236}">
              <a16:creationId xmlns:a16="http://schemas.microsoft.com/office/drawing/2014/main" id="{590B9BB5-8203-4391-8776-CB56513EFAFE}"/>
            </a:ext>
          </a:extLst>
        </xdr:cNvPr>
        <xdr:cNvSpPr txBox="1"/>
      </xdr:nvSpPr>
      <xdr:spPr>
        <a:xfrm>
          <a:off x="5740400" y="647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29032</xdr:rowOff>
    </xdr:from>
    <xdr:to>
      <xdr:col>26</xdr:col>
      <xdr:colOff>101600</xdr:colOff>
      <xdr:row>35</xdr:row>
      <xdr:rowOff>130632</xdr:rowOff>
    </xdr:to>
    <xdr:sp macro="" textlink="">
      <xdr:nvSpPr>
        <xdr:cNvPr id="133" name="楕円 132">
          <a:extLst>
            <a:ext uri="{FF2B5EF4-FFF2-40B4-BE49-F238E27FC236}">
              <a16:creationId xmlns:a16="http://schemas.microsoft.com/office/drawing/2014/main" id="{524FC710-960F-4C48-A266-71A793F01128}"/>
            </a:ext>
          </a:extLst>
        </xdr:cNvPr>
        <xdr:cNvSpPr/>
      </xdr:nvSpPr>
      <xdr:spPr bwMode="auto">
        <a:xfrm>
          <a:off x="4953000" y="6639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140809</xdr:rowOff>
    </xdr:from>
    <xdr:ext cx="736600" cy="259045"/>
    <xdr:sp macro="" textlink="">
      <xdr:nvSpPr>
        <xdr:cNvPr id="134" name="テキスト ボックス 133">
          <a:extLst>
            <a:ext uri="{FF2B5EF4-FFF2-40B4-BE49-F238E27FC236}">
              <a16:creationId xmlns:a16="http://schemas.microsoft.com/office/drawing/2014/main" id="{5E7CF409-AD8D-48E5-8911-D5FEA1802551}"/>
            </a:ext>
          </a:extLst>
        </xdr:cNvPr>
        <xdr:cNvSpPr txBox="1"/>
      </xdr:nvSpPr>
      <xdr:spPr>
        <a:xfrm>
          <a:off x="4622800" y="6408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270720</xdr:rowOff>
    </xdr:from>
    <xdr:to>
      <xdr:col>22</xdr:col>
      <xdr:colOff>165100</xdr:colOff>
      <xdr:row>36</xdr:row>
      <xdr:rowOff>29420</xdr:rowOff>
    </xdr:to>
    <xdr:sp macro="" textlink="">
      <xdr:nvSpPr>
        <xdr:cNvPr id="135" name="楕円 134">
          <a:extLst>
            <a:ext uri="{FF2B5EF4-FFF2-40B4-BE49-F238E27FC236}">
              <a16:creationId xmlns:a16="http://schemas.microsoft.com/office/drawing/2014/main" id="{250B4A44-DD2A-4032-A3FD-DAC75E0ABB9E}"/>
            </a:ext>
          </a:extLst>
        </xdr:cNvPr>
        <xdr:cNvSpPr/>
      </xdr:nvSpPr>
      <xdr:spPr bwMode="auto">
        <a:xfrm>
          <a:off x="4254500" y="6881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39597</xdr:rowOff>
    </xdr:from>
    <xdr:ext cx="762000" cy="259045"/>
    <xdr:sp macro="" textlink="">
      <xdr:nvSpPr>
        <xdr:cNvPr id="136" name="テキスト ボックス 135">
          <a:extLst>
            <a:ext uri="{FF2B5EF4-FFF2-40B4-BE49-F238E27FC236}">
              <a16:creationId xmlns:a16="http://schemas.microsoft.com/office/drawing/2014/main" id="{E3DF4AF4-5534-43E6-91D0-E80912A114DD}"/>
            </a:ext>
          </a:extLst>
        </xdr:cNvPr>
        <xdr:cNvSpPr txBox="1"/>
      </xdr:nvSpPr>
      <xdr:spPr>
        <a:xfrm>
          <a:off x="3924300" y="664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37052</xdr:rowOff>
    </xdr:from>
    <xdr:to>
      <xdr:col>19</xdr:col>
      <xdr:colOff>38100</xdr:colOff>
      <xdr:row>36</xdr:row>
      <xdr:rowOff>138652</xdr:rowOff>
    </xdr:to>
    <xdr:sp macro="" textlink="">
      <xdr:nvSpPr>
        <xdr:cNvPr id="137" name="楕円 136">
          <a:extLst>
            <a:ext uri="{FF2B5EF4-FFF2-40B4-BE49-F238E27FC236}">
              <a16:creationId xmlns:a16="http://schemas.microsoft.com/office/drawing/2014/main" id="{5310FC26-B1B7-4801-BD29-7F6CDDAB4717}"/>
            </a:ext>
          </a:extLst>
        </xdr:cNvPr>
        <xdr:cNvSpPr/>
      </xdr:nvSpPr>
      <xdr:spPr bwMode="auto">
        <a:xfrm>
          <a:off x="3556000" y="6990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148829</xdr:rowOff>
    </xdr:from>
    <xdr:ext cx="762000" cy="259045"/>
    <xdr:sp macro="" textlink="">
      <xdr:nvSpPr>
        <xdr:cNvPr id="138" name="テキスト ボックス 137">
          <a:extLst>
            <a:ext uri="{FF2B5EF4-FFF2-40B4-BE49-F238E27FC236}">
              <a16:creationId xmlns:a16="http://schemas.microsoft.com/office/drawing/2014/main" id="{7FCE9C76-40A0-4343-8BB2-72C4D0BE6AA2}"/>
            </a:ext>
          </a:extLst>
        </xdr:cNvPr>
        <xdr:cNvSpPr txBox="1"/>
      </xdr:nvSpPr>
      <xdr:spPr>
        <a:xfrm>
          <a:off x="3225800" y="6759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110890</xdr:rowOff>
    </xdr:from>
    <xdr:to>
      <xdr:col>15</xdr:col>
      <xdr:colOff>101600</xdr:colOff>
      <xdr:row>35</xdr:row>
      <xdr:rowOff>212490</xdr:rowOff>
    </xdr:to>
    <xdr:sp macro="" textlink="">
      <xdr:nvSpPr>
        <xdr:cNvPr id="139" name="楕円 138">
          <a:extLst>
            <a:ext uri="{FF2B5EF4-FFF2-40B4-BE49-F238E27FC236}">
              <a16:creationId xmlns:a16="http://schemas.microsoft.com/office/drawing/2014/main" id="{D1C1C8B3-8A5E-4E08-B187-B5EDAFD39CEE}"/>
            </a:ext>
          </a:extLst>
        </xdr:cNvPr>
        <xdr:cNvSpPr/>
      </xdr:nvSpPr>
      <xdr:spPr bwMode="auto">
        <a:xfrm>
          <a:off x="2857500" y="6721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222667</xdr:rowOff>
    </xdr:from>
    <xdr:ext cx="762000" cy="259045"/>
    <xdr:sp macro="" textlink="">
      <xdr:nvSpPr>
        <xdr:cNvPr id="140" name="テキスト ボックス 139">
          <a:extLst>
            <a:ext uri="{FF2B5EF4-FFF2-40B4-BE49-F238E27FC236}">
              <a16:creationId xmlns:a16="http://schemas.microsoft.com/office/drawing/2014/main" id="{4A39F24B-9139-4EA4-8707-FE7DB39D7DE7}"/>
            </a:ext>
          </a:extLst>
        </xdr:cNvPr>
        <xdr:cNvSpPr txBox="1"/>
      </xdr:nvSpPr>
      <xdr:spPr>
        <a:xfrm>
          <a:off x="2527300" y="64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ABC779-82ED-4A2B-B5EE-BABC053472C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90E18017-AAC6-4464-9A8E-DE71D0CE8188}"/>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334052DC-2FF8-46FB-B111-58F4F323E9E1}"/>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EAF1B374-DE92-4EA8-81B6-261D5481180C}"/>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9E9AF37-39AB-4CC2-86D0-11F589113E1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ED195D6-5326-4037-AC23-20235AB487B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3C3E929-77B4-43E0-9E1C-F842F773385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CE5A982-51EC-4921-AF8B-7341F91615D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79BAF13-49E2-4D04-BB5E-E4EC74FAF43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FC30F44F-68E9-496C-B7D3-745DBEB8D832}"/>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13,024
12,927
419.68
11,724,055
11,062,436
564,989
6,961,417
14,194,658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5AD96B3-D502-4C62-AEEE-76DB35512F2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DDA89FF-7C3A-41BA-AC0A-B3B5FB37C83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BB47FAF-289D-4179-9AEE-4C011C7F84B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B0C9AFD-4A03-484C-8BC5-BA4FE635DEE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A9F261A-3F68-44F8-869A-153670BC692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48CCBD80-F5AC-4845-9CDB-3E7C2C0E1F5B}"/>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C83D58B1-5FF1-4330-963A-60B006056A24}"/>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F2B11A1D-10CC-4369-82CC-7093ADB681ED}"/>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9CBBD59B-F730-45F0-978A-1C1A145239F8}"/>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490331B-DDD8-4995-94E1-246F1063A5C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2F363D53-F900-4496-9DE4-6B88C34E8F8B}"/>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77E05203-8832-463C-BDA5-71C050340BCD}"/>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CA524D2D-5FF5-44C0-A7D1-8B1A5760CF4A}"/>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210ACF81-E229-420C-9FCE-26F81BE803F5}"/>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977EA4F-2E93-4418-A484-C2589DA3346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70FEE9E-C606-482C-A757-3097B37649F2}"/>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2FDBD59-6D42-4CCA-8F24-FFAAFD066B6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97D73F99-360E-492C-A6EF-D46CFA15B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E6E9F787-B433-49F9-B50E-7CA706FD0E3C}"/>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AA312893-622E-4619-8135-3F759A2F79EE}"/>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FA26FD94-F0A6-4AC1-B848-0DB14E9EBC47}"/>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C1DA3063-DD18-483D-90CC-4FAD503D9EAF}"/>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6F8C119-3E0C-41C3-8972-3472E0A06D72}"/>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45FF8A5C-906B-45AF-8F1B-8D76B3CBE0A6}"/>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3E7BFC43-6BA2-47E0-A0BE-A8AFFFC73AD5}"/>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EF1A5669-9148-4C22-BF91-5C4FA0844F8C}"/>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D5599F65-310B-4BEC-AC1E-A0029ADB2DF9}"/>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6E321895-1A8F-4B4F-91E7-F8AB3A0FF7CB}"/>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9D51D5ED-718E-43B4-BF20-E37C23DA34D4}"/>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5563B146-3705-4CC9-989B-A7FF3B986AB1}"/>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4F5B8640-8CC0-4F7D-8956-3A3F367C04D3}"/>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D05A402C-CCAA-4F6B-81EE-D4EB7B4A5DFB}"/>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4570A5B4-333A-4C9A-960E-E74E94BA66B5}"/>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88B10437-6CFC-44E1-AD67-4ED3143F9062}"/>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DF3C9A55-CE72-43FE-A38C-F71ABCDA1FB6}"/>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393381D9-49BA-40F0-9FE7-299EFD4297DE}"/>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F5E399C7-9D81-4C2E-B4CA-7E022E3BE5F2}"/>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108E318A-CF9E-4E85-A742-FF3DAE850A97}"/>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71751BC7-8F45-49F4-A441-BCB647517334}"/>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11F942DD-9526-4592-992A-775C281F6ECC}"/>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2C543323-1A09-4F2A-9764-BBC1F3F01447}"/>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A62CC493-D763-4DF0-96E3-48B32A5E5E39}"/>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145516</xdr:rowOff>
    </xdr:from>
    <xdr:to>
      <xdr:col>24</xdr:col>
      <xdr:colOff>62865</xdr:colOff>
      <xdr:row>39</xdr:row>
      <xdr:rowOff>10513</xdr:rowOff>
    </xdr:to>
    <xdr:cxnSp macro="">
      <xdr:nvCxnSpPr>
        <xdr:cNvPr id="54" name="直線コネクタ 53">
          <a:extLst>
            <a:ext uri="{FF2B5EF4-FFF2-40B4-BE49-F238E27FC236}">
              <a16:creationId xmlns:a16="http://schemas.microsoft.com/office/drawing/2014/main" id="{CC20AB7B-7511-4AEF-A6E8-11A4AF02C5F4}"/>
            </a:ext>
          </a:extLst>
        </xdr:cNvPr>
        <xdr:cNvCxnSpPr/>
      </xdr:nvCxnSpPr>
      <xdr:spPr>
        <a:xfrm flipV="1">
          <a:off x="4633595" y="5289016"/>
          <a:ext cx="1270" cy="140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14340</xdr:rowOff>
    </xdr:from>
    <xdr:ext cx="534377" cy="259045"/>
    <xdr:sp macro="" textlink="">
      <xdr:nvSpPr>
        <xdr:cNvPr id="55" name="人件費最小値テキスト">
          <a:extLst>
            <a:ext uri="{FF2B5EF4-FFF2-40B4-BE49-F238E27FC236}">
              <a16:creationId xmlns:a16="http://schemas.microsoft.com/office/drawing/2014/main" id="{F60671E6-A9AA-4ACA-B943-3B4257E8BD73}"/>
            </a:ext>
          </a:extLst>
        </xdr:cNvPr>
        <xdr:cNvSpPr txBox="1"/>
      </xdr:nvSpPr>
      <xdr:spPr>
        <a:xfrm>
          <a:off x="4686300" y="670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10513</xdr:rowOff>
    </xdr:from>
    <xdr:to>
      <xdr:col>24</xdr:col>
      <xdr:colOff>152400</xdr:colOff>
      <xdr:row>39</xdr:row>
      <xdr:rowOff>10513</xdr:rowOff>
    </xdr:to>
    <xdr:cxnSp macro="">
      <xdr:nvCxnSpPr>
        <xdr:cNvPr id="56" name="直線コネクタ 55">
          <a:extLst>
            <a:ext uri="{FF2B5EF4-FFF2-40B4-BE49-F238E27FC236}">
              <a16:creationId xmlns:a16="http://schemas.microsoft.com/office/drawing/2014/main" id="{14272491-692E-4813-A1B2-62A7125FFD3A}"/>
            </a:ext>
          </a:extLst>
        </xdr:cNvPr>
        <xdr:cNvCxnSpPr/>
      </xdr:nvCxnSpPr>
      <xdr:spPr>
        <a:xfrm>
          <a:off x="4546600" y="6697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92193</xdr:rowOff>
    </xdr:from>
    <xdr:ext cx="599010" cy="259045"/>
    <xdr:sp macro="" textlink="">
      <xdr:nvSpPr>
        <xdr:cNvPr id="57" name="人件費最大値テキスト">
          <a:extLst>
            <a:ext uri="{FF2B5EF4-FFF2-40B4-BE49-F238E27FC236}">
              <a16:creationId xmlns:a16="http://schemas.microsoft.com/office/drawing/2014/main" id="{6EDED1B1-2554-4452-ABD3-83832B29A7E4}"/>
            </a:ext>
          </a:extLst>
        </xdr:cNvPr>
        <xdr:cNvSpPr txBox="1"/>
      </xdr:nvSpPr>
      <xdr:spPr>
        <a:xfrm>
          <a:off x="4686300" y="506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145516</xdr:rowOff>
    </xdr:from>
    <xdr:to>
      <xdr:col>24</xdr:col>
      <xdr:colOff>152400</xdr:colOff>
      <xdr:row>30</xdr:row>
      <xdr:rowOff>145516</xdr:rowOff>
    </xdr:to>
    <xdr:cxnSp macro="">
      <xdr:nvCxnSpPr>
        <xdr:cNvPr id="58" name="直線コネクタ 57">
          <a:extLst>
            <a:ext uri="{FF2B5EF4-FFF2-40B4-BE49-F238E27FC236}">
              <a16:creationId xmlns:a16="http://schemas.microsoft.com/office/drawing/2014/main" id="{58D19A4F-C772-4812-8CA6-FF798B1CEBCD}"/>
            </a:ext>
          </a:extLst>
        </xdr:cNvPr>
        <xdr:cNvCxnSpPr/>
      </xdr:nvCxnSpPr>
      <xdr:spPr>
        <a:xfrm>
          <a:off x="4546600" y="528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115624</xdr:rowOff>
    </xdr:from>
    <xdr:to>
      <xdr:col>24</xdr:col>
      <xdr:colOff>63500</xdr:colOff>
      <xdr:row>35</xdr:row>
      <xdr:rowOff>141602</xdr:rowOff>
    </xdr:to>
    <xdr:cxnSp macro="">
      <xdr:nvCxnSpPr>
        <xdr:cNvPr id="59" name="直線コネクタ 58">
          <a:extLst>
            <a:ext uri="{FF2B5EF4-FFF2-40B4-BE49-F238E27FC236}">
              <a16:creationId xmlns:a16="http://schemas.microsoft.com/office/drawing/2014/main" id="{1A1560B9-BA51-4F89-8729-0B996265AD1F}"/>
            </a:ext>
          </a:extLst>
        </xdr:cNvPr>
        <xdr:cNvCxnSpPr/>
      </xdr:nvCxnSpPr>
      <xdr:spPr>
        <a:xfrm flipV="1">
          <a:off x="3797300" y="6116374"/>
          <a:ext cx="838200" cy="2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66129</xdr:rowOff>
    </xdr:from>
    <xdr:ext cx="534377" cy="259045"/>
    <xdr:sp macro="" textlink="">
      <xdr:nvSpPr>
        <xdr:cNvPr id="60" name="人件費平均値テキスト">
          <a:extLst>
            <a:ext uri="{FF2B5EF4-FFF2-40B4-BE49-F238E27FC236}">
              <a16:creationId xmlns:a16="http://schemas.microsoft.com/office/drawing/2014/main" id="{A3B661B0-AEE8-453E-9680-E7ADE4B7CDC9}"/>
            </a:ext>
          </a:extLst>
        </xdr:cNvPr>
        <xdr:cNvSpPr txBox="1"/>
      </xdr:nvSpPr>
      <xdr:spPr>
        <a:xfrm>
          <a:off x="4686300" y="6238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87702</xdr:rowOff>
    </xdr:from>
    <xdr:to>
      <xdr:col>24</xdr:col>
      <xdr:colOff>114300</xdr:colOff>
      <xdr:row>37</xdr:row>
      <xdr:rowOff>17852</xdr:rowOff>
    </xdr:to>
    <xdr:sp macro="" textlink="">
      <xdr:nvSpPr>
        <xdr:cNvPr id="61" name="フローチャート: 判断 60">
          <a:extLst>
            <a:ext uri="{FF2B5EF4-FFF2-40B4-BE49-F238E27FC236}">
              <a16:creationId xmlns:a16="http://schemas.microsoft.com/office/drawing/2014/main" id="{C39E492C-3076-4159-8300-B9721AD8DAC4}"/>
            </a:ext>
          </a:extLst>
        </xdr:cNvPr>
        <xdr:cNvSpPr/>
      </xdr:nvSpPr>
      <xdr:spPr>
        <a:xfrm>
          <a:off x="45847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125609</xdr:rowOff>
    </xdr:from>
    <xdr:to>
      <xdr:col>19</xdr:col>
      <xdr:colOff>177800</xdr:colOff>
      <xdr:row>35</xdr:row>
      <xdr:rowOff>141602</xdr:rowOff>
    </xdr:to>
    <xdr:cxnSp macro="">
      <xdr:nvCxnSpPr>
        <xdr:cNvPr id="62" name="直線コネクタ 61">
          <a:extLst>
            <a:ext uri="{FF2B5EF4-FFF2-40B4-BE49-F238E27FC236}">
              <a16:creationId xmlns:a16="http://schemas.microsoft.com/office/drawing/2014/main" id="{23968635-B51B-449D-8B3C-E206DF64D280}"/>
            </a:ext>
          </a:extLst>
        </xdr:cNvPr>
        <xdr:cNvCxnSpPr/>
      </xdr:nvCxnSpPr>
      <xdr:spPr>
        <a:xfrm>
          <a:off x="2908300" y="6126359"/>
          <a:ext cx="889000" cy="1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94057</xdr:rowOff>
    </xdr:from>
    <xdr:to>
      <xdr:col>20</xdr:col>
      <xdr:colOff>38100</xdr:colOff>
      <xdr:row>37</xdr:row>
      <xdr:rowOff>24207</xdr:rowOff>
    </xdr:to>
    <xdr:sp macro="" textlink="">
      <xdr:nvSpPr>
        <xdr:cNvPr id="63" name="フローチャート: 判断 62">
          <a:extLst>
            <a:ext uri="{FF2B5EF4-FFF2-40B4-BE49-F238E27FC236}">
              <a16:creationId xmlns:a16="http://schemas.microsoft.com/office/drawing/2014/main" id="{95EF1864-94E5-4179-A106-FEE544B0AF86}"/>
            </a:ext>
          </a:extLst>
        </xdr:cNvPr>
        <xdr:cNvSpPr/>
      </xdr:nvSpPr>
      <xdr:spPr>
        <a:xfrm>
          <a:off x="3746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15334</xdr:rowOff>
    </xdr:from>
    <xdr:ext cx="534377" cy="259045"/>
    <xdr:sp macro="" textlink="">
      <xdr:nvSpPr>
        <xdr:cNvPr id="64" name="テキスト ボックス 63">
          <a:extLst>
            <a:ext uri="{FF2B5EF4-FFF2-40B4-BE49-F238E27FC236}">
              <a16:creationId xmlns:a16="http://schemas.microsoft.com/office/drawing/2014/main" id="{1F4315ED-9BA9-4A30-BA6F-0688CC38BD8C}"/>
            </a:ext>
          </a:extLst>
        </xdr:cNvPr>
        <xdr:cNvSpPr txBox="1"/>
      </xdr:nvSpPr>
      <xdr:spPr>
        <a:xfrm>
          <a:off x="3530111" y="63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84406</xdr:rowOff>
    </xdr:from>
    <xdr:to>
      <xdr:col>15</xdr:col>
      <xdr:colOff>50800</xdr:colOff>
      <xdr:row>35</xdr:row>
      <xdr:rowOff>125609</xdr:rowOff>
    </xdr:to>
    <xdr:cxnSp macro="">
      <xdr:nvCxnSpPr>
        <xdr:cNvPr id="65" name="直線コネクタ 64">
          <a:extLst>
            <a:ext uri="{FF2B5EF4-FFF2-40B4-BE49-F238E27FC236}">
              <a16:creationId xmlns:a16="http://schemas.microsoft.com/office/drawing/2014/main" id="{7B6454BD-68E5-4DF6-AA44-96A2A89065B0}"/>
            </a:ext>
          </a:extLst>
        </xdr:cNvPr>
        <xdr:cNvCxnSpPr/>
      </xdr:nvCxnSpPr>
      <xdr:spPr>
        <a:xfrm>
          <a:off x="2019300" y="6085156"/>
          <a:ext cx="889000" cy="4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110388</xdr:rowOff>
    </xdr:from>
    <xdr:to>
      <xdr:col>15</xdr:col>
      <xdr:colOff>101600</xdr:colOff>
      <xdr:row>37</xdr:row>
      <xdr:rowOff>40538</xdr:rowOff>
    </xdr:to>
    <xdr:sp macro="" textlink="">
      <xdr:nvSpPr>
        <xdr:cNvPr id="66" name="フローチャート: 判断 65">
          <a:extLst>
            <a:ext uri="{FF2B5EF4-FFF2-40B4-BE49-F238E27FC236}">
              <a16:creationId xmlns:a16="http://schemas.microsoft.com/office/drawing/2014/main" id="{916E9864-E938-42AD-BE2D-3ADE22541F8D}"/>
            </a:ext>
          </a:extLst>
        </xdr:cNvPr>
        <xdr:cNvSpPr/>
      </xdr:nvSpPr>
      <xdr:spPr>
        <a:xfrm>
          <a:off x="2857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31665</xdr:rowOff>
    </xdr:from>
    <xdr:ext cx="534377" cy="259045"/>
    <xdr:sp macro="" textlink="">
      <xdr:nvSpPr>
        <xdr:cNvPr id="67" name="テキスト ボックス 66">
          <a:extLst>
            <a:ext uri="{FF2B5EF4-FFF2-40B4-BE49-F238E27FC236}">
              <a16:creationId xmlns:a16="http://schemas.microsoft.com/office/drawing/2014/main" id="{EFF53BCA-EA36-4E84-9F23-33FD395A3368}"/>
            </a:ext>
          </a:extLst>
        </xdr:cNvPr>
        <xdr:cNvSpPr txBox="1"/>
      </xdr:nvSpPr>
      <xdr:spPr>
        <a:xfrm>
          <a:off x="2641111" y="6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61327</xdr:rowOff>
    </xdr:from>
    <xdr:to>
      <xdr:col>10</xdr:col>
      <xdr:colOff>114300</xdr:colOff>
      <xdr:row>35</xdr:row>
      <xdr:rowOff>84406</xdr:rowOff>
    </xdr:to>
    <xdr:cxnSp macro="">
      <xdr:nvCxnSpPr>
        <xdr:cNvPr id="68" name="直線コネクタ 67">
          <a:extLst>
            <a:ext uri="{FF2B5EF4-FFF2-40B4-BE49-F238E27FC236}">
              <a16:creationId xmlns:a16="http://schemas.microsoft.com/office/drawing/2014/main" id="{C6E288F1-042D-4C4F-AEE7-59D9F0ED9E76}"/>
            </a:ext>
          </a:extLst>
        </xdr:cNvPr>
        <xdr:cNvCxnSpPr/>
      </xdr:nvCxnSpPr>
      <xdr:spPr>
        <a:xfrm>
          <a:off x="1130300" y="6062077"/>
          <a:ext cx="889000" cy="2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121462</xdr:rowOff>
    </xdr:from>
    <xdr:to>
      <xdr:col>10</xdr:col>
      <xdr:colOff>165100</xdr:colOff>
      <xdr:row>37</xdr:row>
      <xdr:rowOff>51612</xdr:rowOff>
    </xdr:to>
    <xdr:sp macro="" textlink="">
      <xdr:nvSpPr>
        <xdr:cNvPr id="69" name="フローチャート: 判断 68">
          <a:extLst>
            <a:ext uri="{FF2B5EF4-FFF2-40B4-BE49-F238E27FC236}">
              <a16:creationId xmlns:a16="http://schemas.microsoft.com/office/drawing/2014/main" id="{5B00ADDE-E652-4BE1-B250-C6BA24B8201C}"/>
            </a:ext>
          </a:extLst>
        </xdr:cNvPr>
        <xdr:cNvSpPr/>
      </xdr:nvSpPr>
      <xdr:spPr>
        <a:xfrm>
          <a:off x="1968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42739</xdr:rowOff>
    </xdr:from>
    <xdr:ext cx="534377" cy="259045"/>
    <xdr:sp macro="" textlink="">
      <xdr:nvSpPr>
        <xdr:cNvPr id="70" name="テキスト ボックス 69">
          <a:extLst>
            <a:ext uri="{FF2B5EF4-FFF2-40B4-BE49-F238E27FC236}">
              <a16:creationId xmlns:a16="http://schemas.microsoft.com/office/drawing/2014/main" id="{120CB72B-6027-4C31-8531-9087D279D572}"/>
            </a:ext>
          </a:extLst>
        </xdr:cNvPr>
        <xdr:cNvSpPr txBox="1"/>
      </xdr:nvSpPr>
      <xdr:spPr>
        <a:xfrm>
          <a:off x="1752111" y="638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69743</xdr:rowOff>
    </xdr:from>
    <xdr:to>
      <xdr:col>6</xdr:col>
      <xdr:colOff>38100</xdr:colOff>
      <xdr:row>36</xdr:row>
      <xdr:rowOff>171343</xdr:rowOff>
    </xdr:to>
    <xdr:sp macro="" textlink="">
      <xdr:nvSpPr>
        <xdr:cNvPr id="71" name="フローチャート: 判断 70">
          <a:extLst>
            <a:ext uri="{FF2B5EF4-FFF2-40B4-BE49-F238E27FC236}">
              <a16:creationId xmlns:a16="http://schemas.microsoft.com/office/drawing/2014/main" id="{BC5CBAEC-35B7-40F0-A8B4-207C2AFE19A0}"/>
            </a:ext>
          </a:extLst>
        </xdr:cNvPr>
        <xdr:cNvSpPr/>
      </xdr:nvSpPr>
      <xdr:spPr>
        <a:xfrm>
          <a:off x="1079500" y="624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162470</xdr:rowOff>
    </xdr:from>
    <xdr:ext cx="534377" cy="259045"/>
    <xdr:sp macro="" textlink="">
      <xdr:nvSpPr>
        <xdr:cNvPr id="72" name="テキスト ボックス 71">
          <a:extLst>
            <a:ext uri="{FF2B5EF4-FFF2-40B4-BE49-F238E27FC236}">
              <a16:creationId xmlns:a16="http://schemas.microsoft.com/office/drawing/2014/main" id="{F6CC8762-FA88-44BE-9B9C-360EB0FB377C}"/>
            </a:ext>
          </a:extLst>
        </xdr:cNvPr>
        <xdr:cNvSpPr txBox="1"/>
      </xdr:nvSpPr>
      <xdr:spPr>
        <a:xfrm>
          <a:off x="863111" y="633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6C53CCAB-ABA6-45A2-8DAC-F45D9FE5F8D3}"/>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60CFF254-01C4-4FE7-BA32-6D8093AFA2C2}"/>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4CDA616-1B4A-4354-A3E1-FC0F41C3D4B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8F898572-C9BD-4586-B668-645C79D4ABFB}"/>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8CCEB5A-4BA2-41C4-B48E-D9C83DEF5A6F}"/>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64824</xdr:rowOff>
    </xdr:from>
    <xdr:to>
      <xdr:col>24</xdr:col>
      <xdr:colOff>114300</xdr:colOff>
      <xdr:row>35</xdr:row>
      <xdr:rowOff>166424</xdr:rowOff>
    </xdr:to>
    <xdr:sp macro="" textlink="">
      <xdr:nvSpPr>
        <xdr:cNvPr id="78" name="楕円 77">
          <a:extLst>
            <a:ext uri="{FF2B5EF4-FFF2-40B4-BE49-F238E27FC236}">
              <a16:creationId xmlns:a16="http://schemas.microsoft.com/office/drawing/2014/main" id="{451E42EF-26FE-4362-BE12-1FB5D36A2E26}"/>
            </a:ext>
          </a:extLst>
        </xdr:cNvPr>
        <xdr:cNvSpPr/>
      </xdr:nvSpPr>
      <xdr:spPr>
        <a:xfrm>
          <a:off x="4584700" y="60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87701</xdr:rowOff>
    </xdr:from>
    <xdr:ext cx="599010" cy="259045"/>
    <xdr:sp macro="" textlink="">
      <xdr:nvSpPr>
        <xdr:cNvPr id="79" name="人件費該当値テキスト">
          <a:extLst>
            <a:ext uri="{FF2B5EF4-FFF2-40B4-BE49-F238E27FC236}">
              <a16:creationId xmlns:a16="http://schemas.microsoft.com/office/drawing/2014/main" id="{52691B44-C881-4F73-9999-5D2707359E4E}"/>
            </a:ext>
          </a:extLst>
        </xdr:cNvPr>
        <xdr:cNvSpPr txBox="1"/>
      </xdr:nvSpPr>
      <xdr:spPr>
        <a:xfrm>
          <a:off x="4686300" y="5917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90802</xdr:rowOff>
    </xdr:from>
    <xdr:to>
      <xdr:col>20</xdr:col>
      <xdr:colOff>38100</xdr:colOff>
      <xdr:row>36</xdr:row>
      <xdr:rowOff>20952</xdr:rowOff>
    </xdr:to>
    <xdr:sp macro="" textlink="">
      <xdr:nvSpPr>
        <xdr:cNvPr id="80" name="楕円 79">
          <a:extLst>
            <a:ext uri="{FF2B5EF4-FFF2-40B4-BE49-F238E27FC236}">
              <a16:creationId xmlns:a16="http://schemas.microsoft.com/office/drawing/2014/main" id="{11FDF4A0-45D6-48CC-B290-3390D4893B1F}"/>
            </a:ext>
          </a:extLst>
        </xdr:cNvPr>
        <xdr:cNvSpPr/>
      </xdr:nvSpPr>
      <xdr:spPr>
        <a:xfrm>
          <a:off x="3746500" y="609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37479</xdr:rowOff>
    </xdr:from>
    <xdr:ext cx="599010" cy="259045"/>
    <xdr:sp macro="" textlink="">
      <xdr:nvSpPr>
        <xdr:cNvPr id="81" name="テキスト ボックス 80">
          <a:extLst>
            <a:ext uri="{FF2B5EF4-FFF2-40B4-BE49-F238E27FC236}">
              <a16:creationId xmlns:a16="http://schemas.microsoft.com/office/drawing/2014/main" id="{BE61CE85-77EA-4C40-ABEC-8CA52E940159}"/>
            </a:ext>
          </a:extLst>
        </xdr:cNvPr>
        <xdr:cNvSpPr txBox="1"/>
      </xdr:nvSpPr>
      <xdr:spPr>
        <a:xfrm>
          <a:off x="3497795" y="586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74809</xdr:rowOff>
    </xdr:from>
    <xdr:to>
      <xdr:col>15</xdr:col>
      <xdr:colOff>101600</xdr:colOff>
      <xdr:row>36</xdr:row>
      <xdr:rowOff>4959</xdr:rowOff>
    </xdr:to>
    <xdr:sp macro="" textlink="">
      <xdr:nvSpPr>
        <xdr:cNvPr id="82" name="楕円 81">
          <a:extLst>
            <a:ext uri="{FF2B5EF4-FFF2-40B4-BE49-F238E27FC236}">
              <a16:creationId xmlns:a16="http://schemas.microsoft.com/office/drawing/2014/main" id="{C80EE45A-9402-404C-B0A8-25EC409E8E61}"/>
            </a:ext>
          </a:extLst>
        </xdr:cNvPr>
        <xdr:cNvSpPr/>
      </xdr:nvSpPr>
      <xdr:spPr>
        <a:xfrm>
          <a:off x="2857500" y="607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21486</xdr:rowOff>
    </xdr:from>
    <xdr:ext cx="599010" cy="259045"/>
    <xdr:sp macro="" textlink="">
      <xdr:nvSpPr>
        <xdr:cNvPr id="83" name="テキスト ボックス 82">
          <a:extLst>
            <a:ext uri="{FF2B5EF4-FFF2-40B4-BE49-F238E27FC236}">
              <a16:creationId xmlns:a16="http://schemas.microsoft.com/office/drawing/2014/main" id="{1E40B440-4F0A-44A4-97FA-A80CC17ED70A}"/>
            </a:ext>
          </a:extLst>
        </xdr:cNvPr>
        <xdr:cNvSpPr txBox="1"/>
      </xdr:nvSpPr>
      <xdr:spPr>
        <a:xfrm>
          <a:off x="2608795" y="585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33606</xdr:rowOff>
    </xdr:from>
    <xdr:to>
      <xdr:col>10</xdr:col>
      <xdr:colOff>165100</xdr:colOff>
      <xdr:row>35</xdr:row>
      <xdr:rowOff>135206</xdr:rowOff>
    </xdr:to>
    <xdr:sp macro="" textlink="">
      <xdr:nvSpPr>
        <xdr:cNvPr id="84" name="楕円 83">
          <a:extLst>
            <a:ext uri="{FF2B5EF4-FFF2-40B4-BE49-F238E27FC236}">
              <a16:creationId xmlns:a16="http://schemas.microsoft.com/office/drawing/2014/main" id="{DB3EA506-F6B8-44DD-8A99-6C3C49A47747}"/>
            </a:ext>
          </a:extLst>
        </xdr:cNvPr>
        <xdr:cNvSpPr/>
      </xdr:nvSpPr>
      <xdr:spPr>
        <a:xfrm>
          <a:off x="1968500" y="603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151733</xdr:rowOff>
    </xdr:from>
    <xdr:ext cx="599010" cy="259045"/>
    <xdr:sp macro="" textlink="">
      <xdr:nvSpPr>
        <xdr:cNvPr id="85" name="テキスト ボックス 84">
          <a:extLst>
            <a:ext uri="{FF2B5EF4-FFF2-40B4-BE49-F238E27FC236}">
              <a16:creationId xmlns:a16="http://schemas.microsoft.com/office/drawing/2014/main" id="{2CF485B7-9B1B-4ACC-A3E9-E0DAB38259B1}"/>
            </a:ext>
          </a:extLst>
        </xdr:cNvPr>
        <xdr:cNvSpPr txBox="1"/>
      </xdr:nvSpPr>
      <xdr:spPr>
        <a:xfrm>
          <a:off x="1719795" y="580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10527</xdr:rowOff>
    </xdr:from>
    <xdr:to>
      <xdr:col>6</xdr:col>
      <xdr:colOff>38100</xdr:colOff>
      <xdr:row>35</xdr:row>
      <xdr:rowOff>112127</xdr:rowOff>
    </xdr:to>
    <xdr:sp macro="" textlink="">
      <xdr:nvSpPr>
        <xdr:cNvPr id="86" name="楕円 85">
          <a:extLst>
            <a:ext uri="{FF2B5EF4-FFF2-40B4-BE49-F238E27FC236}">
              <a16:creationId xmlns:a16="http://schemas.microsoft.com/office/drawing/2014/main" id="{446FC73E-8F79-48BB-80B3-D48C5F17BA21}"/>
            </a:ext>
          </a:extLst>
        </xdr:cNvPr>
        <xdr:cNvSpPr/>
      </xdr:nvSpPr>
      <xdr:spPr>
        <a:xfrm>
          <a:off x="1079500" y="601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128654</xdr:rowOff>
    </xdr:from>
    <xdr:ext cx="599010" cy="259045"/>
    <xdr:sp macro="" textlink="">
      <xdr:nvSpPr>
        <xdr:cNvPr id="87" name="テキスト ボックス 86">
          <a:extLst>
            <a:ext uri="{FF2B5EF4-FFF2-40B4-BE49-F238E27FC236}">
              <a16:creationId xmlns:a16="http://schemas.microsoft.com/office/drawing/2014/main" id="{31863E5F-5220-4384-A9E2-2322640C67A8}"/>
            </a:ext>
          </a:extLst>
        </xdr:cNvPr>
        <xdr:cNvSpPr txBox="1"/>
      </xdr:nvSpPr>
      <xdr:spPr>
        <a:xfrm>
          <a:off x="830795" y="578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C8A48E9E-10B9-4C62-B242-993DACBDFD5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530630C0-CD6A-4DDD-82D0-72A98D1AE972}"/>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6029B0A2-4F27-4934-92FC-DC5FC29EC884}"/>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33CE4614-4534-45AF-8717-2DC56B055013}"/>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ADD3CEF4-2A73-4876-A604-17AB5F444C8D}"/>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5C773442-F16F-4A09-BC5F-EC81A2C93651}"/>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8ACFCBDC-CBC2-44D4-AB1A-D8308BEA8099}"/>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A23CD5AD-A0E4-4064-93E3-E3FCF922CCEB}"/>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C215FCF9-A1A4-4190-B62D-C762BAB2E3AC}"/>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E8A5DCE0-D17E-4227-9E22-486853DDB362}"/>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1F1A6F6D-5F07-4CB0-BEA2-78ABC25F7E5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CB600C55-057C-4E0F-AB67-D3881218E16D}"/>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8447EFFA-1B05-49FA-9BE0-4A9A2EE3E02F}"/>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D7AE212B-C7FA-47FE-8E17-2FCD70F3450B}"/>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C7B70EA1-4575-4D0F-856A-7E4F9F76AB59}"/>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84638585-D721-41CC-9152-2443AD3D68E6}"/>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97607453-1EA3-4955-820F-382C5CABA128}"/>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A9FA5D44-035E-4C7F-A893-8BF77C603FBC}"/>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C1708627-9AB7-4BC3-98A1-CF4A4E71C435}"/>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C07C2FD1-4BC3-4F35-A7EC-6801F9C33A41}"/>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56E2A186-B713-4D5A-BF06-9B6FDDEECEB7}"/>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162222</xdr:rowOff>
    </xdr:from>
    <xdr:to>
      <xdr:col>24</xdr:col>
      <xdr:colOff>62865</xdr:colOff>
      <xdr:row>57</xdr:row>
      <xdr:rowOff>114257</xdr:rowOff>
    </xdr:to>
    <xdr:cxnSp macro="">
      <xdr:nvCxnSpPr>
        <xdr:cNvPr id="109" name="直線コネクタ 108">
          <a:extLst>
            <a:ext uri="{FF2B5EF4-FFF2-40B4-BE49-F238E27FC236}">
              <a16:creationId xmlns:a16="http://schemas.microsoft.com/office/drawing/2014/main" id="{37348B02-EC93-4D4B-A051-C0CED5AE51E9}"/>
            </a:ext>
          </a:extLst>
        </xdr:cNvPr>
        <xdr:cNvCxnSpPr/>
      </xdr:nvCxnSpPr>
      <xdr:spPr>
        <a:xfrm flipV="1">
          <a:off x="4633595" y="8906172"/>
          <a:ext cx="1270" cy="98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118084</xdr:rowOff>
    </xdr:from>
    <xdr:ext cx="534377" cy="259045"/>
    <xdr:sp macro="" textlink="">
      <xdr:nvSpPr>
        <xdr:cNvPr id="110" name="物件費最小値テキスト">
          <a:extLst>
            <a:ext uri="{FF2B5EF4-FFF2-40B4-BE49-F238E27FC236}">
              <a16:creationId xmlns:a16="http://schemas.microsoft.com/office/drawing/2014/main" id="{D7EEC97B-BCF9-4E94-8B6C-7533FDBC241B}"/>
            </a:ext>
          </a:extLst>
        </xdr:cNvPr>
        <xdr:cNvSpPr txBox="1"/>
      </xdr:nvSpPr>
      <xdr:spPr>
        <a:xfrm>
          <a:off x="4686300" y="98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114257</xdr:rowOff>
    </xdr:from>
    <xdr:to>
      <xdr:col>24</xdr:col>
      <xdr:colOff>152400</xdr:colOff>
      <xdr:row>57</xdr:row>
      <xdr:rowOff>114257</xdr:rowOff>
    </xdr:to>
    <xdr:cxnSp macro="">
      <xdr:nvCxnSpPr>
        <xdr:cNvPr id="111" name="直線コネクタ 110">
          <a:extLst>
            <a:ext uri="{FF2B5EF4-FFF2-40B4-BE49-F238E27FC236}">
              <a16:creationId xmlns:a16="http://schemas.microsoft.com/office/drawing/2014/main" id="{50608945-DA83-4F80-976A-CDF55913FA29}"/>
            </a:ext>
          </a:extLst>
        </xdr:cNvPr>
        <xdr:cNvCxnSpPr/>
      </xdr:nvCxnSpPr>
      <xdr:spPr>
        <a:xfrm>
          <a:off x="4546600" y="988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108899</xdr:rowOff>
    </xdr:from>
    <xdr:ext cx="599010" cy="259045"/>
    <xdr:sp macro="" textlink="">
      <xdr:nvSpPr>
        <xdr:cNvPr id="112" name="物件費最大値テキスト">
          <a:extLst>
            <a:ext uri="{FF2B5EF4-FFF2-40B4-BE49-F238E27FC236}">
              <a16:creationId xmlns:a16="http://schemas.microsoft.com/office/drawing/2014/main" id="{B3632ACF-F060-495D-B8DC-BCB7CFA3403A}"/>
            </a:ext>
          </a:extLst>
        </xdr:cNvPr>
        <xdr:cNvSpPr txBox="1"/>
      </xdr:nvSpPr>
      <xdr:spPr>
        <a:xfrm>
          <a:off x="4686300" y="868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162222</xdr:rowOff>
    </xdr:from>
    <xdr:to>
      <xdr:col>24</xdr:col>
      <xdr:colOff>152400</xdr:colOff>
      <xdr:row>51</xdr:row>
      <xdr:rowOff>162222</xdr:rowOff>
    </xdr:to>
    <xdr:cxnSp macro="">
      <xdr:nvCxnSpPr>
        <xdr:cNvPr id="113" name="直線コネクタ 112">
          <a:extLst>
            <a:ext uri="{FF2B5EF4-FFF2-40B4-BE49-F238E27FC236}">
              <a16:creationId xmlns:a16="http://schemas.microsoft.com/office/drawing/2014/main" id="{B62D9322-89F7-4C46-A489-4AD262BD7E42}"/>
            </a:ext>
          </a:extLst>
        </xdr:cNvPr>
        <xdr:cNvCxnSpPr/>
      </xdr:nvCxnSpPr>
      <xdr:spPr>
        <a:xfrm>
          <a:off x="4546600" y="890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21578</xdr:rowOff>
    </xdr:from>
    <xdr:to>
      <xdr:col>24</xdr:col>
      <xdr:colOff>63500</xdr:colOff>
      <xdr:row>54</xdr:row>
      <xdr:rowOff>77722</xdr:rowOff>
    </xdr:to>
    <xdr:cxnSp macro="">
      <xdr:nvCxnSpPr>
        <xdr:cNvPr id="114" name="直線コネクタ 113">
          <a:extLst>
            <a:ext uri="{FF2B5EF4-FFF2-40B4-BE49-F238E27FC236}">
              <a16:creationId xmlns:a16="http://schemas.microsoft.com/office/drawing/2014/main" id="{943E4D01-717D-4A89-A9A8-5BF3197F7B07}"/>
            </a:ext>
          </a:extLst>
        </xdr:cNvPr>
        <xdr:cNvCxnSpPr/>
      </xdr:nvCxnSpPr>
      <xdr:spPr>
        <a:xfrm flipV="1">
          <a:off x="3797300" y="9279878"/>
          <a:ext cx="838200" cy="5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18325</xdr:rowOff>
    </xdr:from>
    <xdr:ext cx="534377" cy="259045"/>
    <xdr:sp macro="" textlink="">
      <xdr:nvSpPr>
        <xdr:cNvPr id="115" name="物件費平均値テキスト">
          <a:extLst>
            <a:ext uri="{FF2B5EF4-FFF2-40B4-BE49-F238E27FC236}">
              <a16:creationId xmlns:a16="http://schemas.microsoft.com/office/drawing/2014/main" id="{98792532-B572-4538-B9DB-D6F3E20C6AD2}"/>
            </a:ext>
          </a:extLst>
        </xdr:cNvPr>
        <xdr:cNvSpPr txBox="1"/>
      </xdr:nvSpPr>
      <xdr:spPr>
        <a:xfrm>
          <a:off x="4686300" y="961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39898</xdr:rowOff>
    </xdr:from>
    <xdr:to>
      <xdr:col>24</xdr:col>
      <xdr:colOff>114300</xdr:colOff>
      <xdr:row>56</xdr:row>
      <xdr:rowOff>141498</xdr:rowOff>
    </xdr:to>
    <xdr:sp macro="" textlink="">
      <xdr:nvSpPr>
        <xdr:cNvPr id="116" name="フローチャート: 判断 115">
          <a:extLst>
            <a:ext uri="{FF2B5EF4-FFF2-40B4-BE49-F238E27FC236}">
              <a16:creationId xmlns:a16="http://schemas.microsoft.com/office/drawing/2014/main" id="{E987B925-FC14-4E6A-98DC-0C3D7F97E028}"/>
            </a:ext>
          </a:extLst>
        </xdr:cNvPr>
        <xdr:cNvSpPr/>
      </xdr:nvSpPr>
      <xdr:spPr>
        <a:xfrm>
          <a:off x="45847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77722</xdr:rowOff>
    </xdr:from>
    <xdr:to>
      <xdr:col>19</xdr:col>
      <xdr:colOff>177800</xdr:colOff>
      <xdr:row>54</xdr:row>
      <xdr:rowOff>83396</xdr:rowOff>
    </xdr:to>
    <xdr:cxnSp macro="">
      <xdr:nvCxnSpPr>
        <xdr:cNvPr id="117" name="直線コネクタ 116">
          <a:extLst>
            <a:ext uri="{FF2B5EF4-FFF2-40B4-BE49-F238E27FC236}">
              <a16:creationId xmlns:a16="http://schemas.microsoft.com/office/drawing/2014/main" id="{3BC7E866-5EBC-4003-A13B-15B2F19A23F7}"/>
            </a:ext>
          </a:extLst>
        </xdr:cNvPr>
        <xdr:cNvCxnSpPr/>
      </xdr:nvCxnSpPr>
      <xdr:spPr>
        <a:xfrm flipV="1">
          <a:off x="2908300" y="9336022"/>
          <a:ext cx="889000" cy="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41671</xdr:rowOff>
    </xdr:from>
    <xdr:to>
      <xdr:col>20</xdr:col>
      <xdr:colOff>38100</xdr:colOff>
      <xdr:row>56</xdr:row>
      <xdr:rowOff>143271</xdr:rowOff>
    </xdr:to>
    <xdr:sp macro="" textlink="">
      <xdr:nvSpPr>
        <xdr:cNvPr id="118" name="フローチャート: 判断 117">
          <a:extLst>
            <a:ext uri="{FF2B5EF4-FFF2-40B4-BE49-F238E27FC236}">
              <a16:creationId xmlns:a16="http://schemas.microsoft.com/office/drawing/2014/main" id="{9F67876A-DC3C-478C-A24A-B2926C857DE0}"/>
            </a:ext>
          </a:extLst>
        </xdr:cNvPr>
        <xdr:cNvSpPr/>
      </xdr:nvSpPr>
      <xdr:spPr>
        <a:xfrm>
          <a:off x="3746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134398</xdr:rowOff>
    </xdr:from>
    <xdr:ext cx="534377" cy="259045"/>
    <xdr:sp macro="" textlink="">
      <xdr:nvSpPr>
        <xdr:cNvPr id="119" name="テキスト ボックス 118">
          <a:extLst>
            <a:ext uri="{FF2B5EF4-FFF2-40B4-BE49-F238E27FC236}">
              <a16:creationId xmlns:a16="http://schemas.microsoft.com/office/drawing/2014/main" id="{2BF6D909-E7B1-4E8B-9D21-E3D24D5915B1}"/>
            </a:ext>
          </a:extLst>
        </xdr:cNvPr>
        <xdr:cNvSpPr txBox="1"/>
      </xdr:nvSpPr>
      <xdr:spPr>
        <a:xfrm>
          <a:off x="3530111" y="9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83396</xdr:rowOff>
    </xdr:from>
    <xdr:to>
      <xdr:col>15</xdr:col>
      <xdr:colOff>50800</xdr:colOff>
      <xdr:row>54</xdr:row>
      <xdr:rowOff>167498</xdr:rowOff>
    </xdr:to>
    <xdr:cxnSp macro="">
      <xdr:nvCxnSpPr>
        <xdr:cNvPr id="120" name="直線コネクタ 119">
          <a:extLst>
            <a:ext uri="{FF2B5EF4-FFF2-40B4-BE49-F238E27FC236}">
              <a16:creationId xmlns:a16="http://schemas.microsoft.com/office/drawing/2014/main" id="{45254406-1947-4918-A2E2-7C096F134988}"/>
            </a:ext>
          </a:extLst>
        </xdr:cNvPr>
        <xdr:cNvCxnSpPr/>
      </xdr:nvCxnSpPr>
      <xdr:spPr>
        <a:xfrm flipV="1">
          <a:off x="2019300" y="9341696"/>
          <a:ext cx="889000" cy="8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32052</xdr:rowOff>
    </xdr:from>
    <xdr:to>
      <xdr:col>15</xdr:col>
      <xdr:colOff>101600</xdr:colOff>
      <xdr:row>56</xdr:row>
      <xdr:rowOff>133652</xdr:rowOff>
    </xdr:to>
    <xdr:sp macro="" textlink="">
      <xdr:nvSpPr>
        <xdr:cNvPr id="121" name="フローチャート: 判断 120">
          <a:extLst>
            <a:ext uri="{FF2B5EF4-FFF2-40B4-BE49-F238E27FC236}">
              <a16:creationId xmlns:a16="http://schemas.microsoft.com/office/drawing/2014/main" id="{7A6FA8A2-FDE6-4B47-8183-1F86D32C5159}"/>
            </a:ext>
          </a:extLst>
        </xdr:cNvPr>
        <xdr:cNvSpPr/>
      </xdr:nvSpPr>
      <xdr:spPr>
        <a:xfrm>
          <a:off x="2857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124779</xdr:rowOff>
    </xdr:from>
    <xdr:ext cx="534377" cy="259045"/>
    <xdr:sp macro="" textlink="">
      <xdr:nvSpPr>
        <xdr:cNvPr id="122" name="テキスト ボックス 121">
          <a:extLst>
            <a:ext uri="{FF2B5EF4-FFF2-40B4-BE49-F238E27FC236}">
              <a16:creationId xmlns:a16="http://schemas.microsoft.com/office/drawing/2014/main" id="{F3909C98-95CB-406A-B56C-3C3EA8D351E4}"/>
            </a:ext>
          </a:extLst>
        </xdr:cNvPr>
        <xdr:cNvSpPr txBox="1"/>
      </xdr:nvSpPr>
      <xdr:spPr>
        <a:xfrm>
          <a:off x="2641111" y="972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167498</xdr:rowOff>
    </xdr:from>
    <xdr:to>
      <xdr:col>10</xdr:col>
      <xdr:colOff>114300</xdr:colOff>
      <xdr:row>55</xdr:row>
      <xdr:rowOff>95635</xdr:rowOff>
    </xdr:to>
    <xdr:cxnSp macro="">
      <xdr:nvCxnSpPr>
        <xdr:cNvPr id="123" name="直線コネクタ 122">
          <a:extLst>
            <a:ext uri="{FF2B5EF4-FFF2-40B4-BE49-F238E27FC236}">
              <a16:creationId xmlns:a16="http://schemas.microsoft.com/office/drawing/2014/main" id="{D6AE8C0A-BC1A-433C-A18C-41693C787686}"/>
            </a:ext>
          </a:extLst>
        </xdr:cNvPr>
        <xdr:cNvCxnSpPr/>
      </xdr:nvCxnSpPr>
      <xdr:spPr>
        <a:xfrm flipV="1">
          <a:off x="1130300" y="9425798"/>
          <a:ext cx="889000" cy="9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10709</xdr:rowOff>
    </xdr:from>
    <xdr:to>
      <xdr:col>10</xdr:col>
      <xdr:colOff>165100</xdr:colOff>
      <xdr:row>56</xdr:row>
      <xdr:rowOff>112309</xdr:rowOff>
    </xdr:to>
    <xdr:sp macro="" textlink="">
      <xdr:nvSpPr>
        <xdr:cNvPr id="124" name="フローチャート: 判断 123">
          <a:extLst>
            <a:ext uri="{FF2B5EF4-FFF2-40B4-BE49-F238E27FC236}">
              <a16:creationId xmlns:a16="http://schemas.microsoft.com/office/drawing/2014/main" id="{BC848259-9969-49F9-8097-EC33A8853A68}"/>
            </a:ext>
          </a:extLst>
        </xdr:cNvPr>
        <xdr:cNvSpPr/>
      </xdr:nvSpPr>
      <xdr:spPr>
        <a:xfrm>
          <a:off x="1968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103436</xdr:rowOff>
    </xdr:from>
    <xdr:ext cx="534377" cy="259045"/>
    <xdr:sp macro="" textlink="">
      <xdr:nvSpPr>
        <xdr:cNvPr id="125" name="テキスト ボックス 124">
          <a:extLst>
            <a:ext uri="{FF2B5EF4-FFF2-40B4-BE49-F238E27FC236}">
              <a16:creationId xmlns:a16="http://schemas.microsoft.com/office/drawing/2014/main" id="{DB392FC7-36AB-43FA-87BF-B64C5D955238}"/>
            </a:ext>
          </a:extLst>
        </xdr:cNvPr>
        <xdr:cNvSpPr txBox="1"/>
      </xdr:nvSpPr>
      <xdr:spPr>
        <a:xfrm>
          <a:off x="1752111" y="970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87570</xdr:rowOff>
    </xdr:from>
    <xdr:to>
      <xdr:col>6</xdr:col>
      <xdr:colOff>38100</xdr:colOff>
      <xdr:row>57</xdr:row>
      <xdr:rowOff>17720</xdr:rowOff>
    </xdr:to>
    <xdr:sp macro="" textlink="">
      <xdr:nvSpPr>
        <xdr:cNvPr id="126" name="フローチャート: 判断 125">
          <a:extLst>
            <a:ext uri="{FF2B5EF4-FFF2-40B4-BE49-F238E27FC236}">
              <a16:creationId xmlns:a16="http://schemas.microsoft.com/office/drawing/2014/main" id="{B8044E48-9F99-456D-B38E-BEB1A408D73E}"/>
            </a:ext>
          </a:extLst>
        </xdr:cNvPr>
        <xdr:cNvSpPr/>
      </xdr:nvSpPr>
      <xdr:spPr>
        <a:xfrm>
          <a:off x="1079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8847</xdr:rowOff>
    </xdr:from>
    <xdr:ext cx="534377" cy="259045"/>
    <xdr:sp macro="" textlink="">
      <xdr:nvSpPr>
        <xdr:cNvPr id="127" name="テキスト ボックス 126">
          <a:extLst>
            <a:ext uri="{FF2B5EF4-FFF2-40B4-BE49-F238E27FC236}">
              <a16:creationId xmlns:a16="http://schemas.microsoft.com/office/drawing/2014/main" id="{780531C1-D0A2-40A4-9ACD-1A44AD86727F}"/>
            </a:ext>
          </a:extLst>
        </xdr:cNvPr>
        <xdr:cNvSpPr txBox="1"/>
      </xdr:nvSpPr>
      <xdr:spPr>
        <a:xfrm>
          <a:off x="863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85239CC7-5717-46A1-A60E-450E5A7E7ECF}"/>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4C8C420-BDD8-4940-BE05-C066EBA6785A}"/>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F9C6776D-3297-4F54-8607-854A307AEB17}"/>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9130B5-7A84-469B-9E64-803ACC916634}"/>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D4AE3AFE-DBB1-4440-9BB1-8A84167125DC}"/>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142228</xdr:rowOff>
    </xdr:from>
    <xdr:to>
      <xdr:col>24</xdr:col>
      <xdr:colOff>114300</xdr:colOff>
      <xdr:row>54</xdr:row>
      <xdr:rowOff>72378</xdr:rowOff>
    </xdr:to>
    <xdr:sp macro="" textlink="">
      <xdr:nvSpPr>
        <xdr:cNvPr id="133" name="楕円 132">
          <a:extLst>
            <a:ext uri="{FF2B5EF4-FFF2-40B4-BE49-F238E27FC236}">
              <a16:creationId xmlns:a16="http://schemas.microsoft.com/office/drawing/2014/main" id="{5C13358A-FB07-4A7E-8F4A-AD702BE956FD}"/>
            </a:ext>
          </a:extLst>
        </xdr:cNvPr>
        <xdr:cNvSpPr/>
      </xdr:nvSpPr>
      <xdr:spPr>
        <a:xfrm>
          <a:off x="4584700" y="922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165105</xdr:rowOff>
    </xdr:from>
    <xdr:ext cx="599010" cy="259045"/>
    <xdr:sp macro="" textlink="">
      <xdr:nvSpPr>
        <xdr:cNvPr id="134" name="物件費該当値テキスト">
          <a:extLst>
            <a:ext uri="{FF2B5EF4-FFF2-40B4-BE49-F238E27FC236}">
              <a16:creationId xmlns:a16="http://schemas.microsoft.com/office/drawing/2014/main" id="{B735FB23-223E-44DF-BAFF-DABF67344A23}"/>
            </a:ext>
          </a:extLst>
        </xdr:cNvPr>
        <xdr:cNvSpPr txBox="1"/>
      </xdr:nvSpPr>
      <xdr:spPr>
        <a:xfrm>
          <a:off x="4686300" y="9080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26922</xdr:rowOff>
    </xdr:from>
    <xdr:to>
      <xdr:col>20</xdr:col>
      <xdr:colOff>38100</xdr:colOff>
      <xdr:row>54</xdr:row>
      <xdr:rowOff>128522</xdr:rowOff>
    </xdr:to>
    <xdr:sp macro="" textlink="">
      <xdr:nvSpPr>
        <xdr:cNvPr id="135" name="楕円 134">
          <a:extLst>
            <a:ext uri="{FF2B5EF4-FFF2-40B4-BE49-F238E27FC236}">
              <a16:creationId xmlns:a16="http://schemas.microsoft.com/office/drawing/2014/main" id="{76E35132-31FD-4D05-AA4F-036200D5F67C}"/>
            </a:ext>
          </a:extLst>
        </xdr:cNvPr>
        <xdr:cNvSpPr/>
      </xdr:nvSpPr>
      <xdr:spPr>
        <a:xfrm>
          <a:off x="3746500" y="928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145049</xdr:rowOff>
    </xdr:from>
    <xdr:ext cx="599010" cy="259045"/>
    <xdr:sp macro="" textlink="">
      <xdr:nvSpPr>
        <xdr:cNvPr id="136" name="テキスト ボックス 135">
          <a:extLst>
            <a:ext uri="{FF2B5EF4-FFF2-40B4-BE49-F238E27FC236}">
              <a16:creationId xmlns:a16="http://schemas.microsoft.com/office/drawing/2014/main" id="{EF357F21-A2C8-4DE8-839F-2DF12C48C565}"/>
            </a:ext>
          </a:extLst>
        </xdr:cNvPr>
        <xdr:cNvSpPr txBox="1"/>
      </xdr:nvSpPr>
      <xdr:spPr>
        <a:xfrm>
          <a:off x="3497795" y="906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32596</xdr:rowOff>
    </xdr:from>
    <xdr:to>
      <xdr:col>15</xdr:col>
      <xdr:colOff>101600</xdr:colOff>
      <xdr:row>54</xdr:row>
      <xdr:rowOff>134196</xdr:rowOff>
    </xdr:to>
    <xdr:sp macro="" textlink="">
      <xdr:nvSpPr>
        <xdr:cNvPr id="137" name="楕円 136">
          <a:extLst>
            <a:ext uri="{FF2B5EF4-FFF2-40B4-BE49-F238E27FC236}">
              <a16:creationId xmlns:a16="http://schemas.microsoft.com/office/drawing/2014/main" id="{FD0790B7-BE89-4571-976B-5F10B6D0252C}"/>
            </a:ext>
          </a:extLst>
        </xdr:cNvPr>
        <xdr:cNvSpPr/>
      </xdr:nvSpPr>
      <xdr:spPr>
        <a:xfrm>
          <a:off x="2857500" y="929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150723</xdr:rowOff>
    </xdr:from>
    <xdr:ext cx="599010" cy="259045"/>
    <xdr:sp macro="" textlink="">
      <xdr:nvSpPr>
        <xdr:cNvPr id="138" name="テキスト ボックス 137">
          <a:extLst>
            <a:ext uri="{FF2B5EF4-FFF2-40B4-BE49-F238E27FC236}">
              <a16:creationId xmlns:a16="http://schemas.microsoft.com/office/drawing/2014/main" id="{767DD231-ADA4-4C53-B173-B55CEFCF0857}"/>
            </a:ext>
          </a:extLst>
        </xdr:cNvPr>
        <xdr:cNvSpPr txBox="1"/>
      </xdr:nvSpPr>
      <xdr:spPr>
        <a:xfrm>
          <a:off x="2608795" y="906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116698</xdr:rowOff>
    </xdr:from>
    <xdr:to>
      <xdr:col>10</xdr:col>
      <xdr:colOff>165100</xdr:colOff>
      <xdr:row>55</xdr:row>
      <xdr:rowOff>46848</xdr:rowOff>
    </xdr:to>
    <xdr:sp macro="" textlink="">
      <xdr:nvSpPr>
        <xdr:cNvPr id="139" name="楕円 138">
          <a:extLst>
            <a:ext uri="{FF2B5EF4-FFF2-40B4-BE49-F238E27FC236}">
              <a16:creationId xmlns:a16="http://schemas.microsoft.com/office/drawing/2014/main" id="{2463AA3F-D519-4A5B-970D-32921A68AC6E}"/>
            </a:ext>
          </a:extLst>
        </xdr:cNvPr>
        <xdr:cNvSpPr/>
      </xdr:nvSpPr>
      <xdr:spPr>
        <a:xfrm>
          <a:off x="1968500" y="937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63375</xdr:rowOff>
    </xdr:from>
    <xdr:ext cx="599010" cy="259045"/>
    <xdr:sp macro="" textlink="">
      <xdr:nvSpPr>
        <xdr:cNvPr id="140" name="テキスト ボックス 139">
          <a:extLst>
            <a:ext uri="{FF2B5EF4-FFF2-40B4-BE49-F238E27FC236}">
              <a16:creationId xmlns:a16="http://schemas.microsoft.com/office/drawing/2014/main" id="{471272C3-DEA6-4A72-AE24-FE28472F3CEF}"/>
            </a:ext>
          </a:extLst>
        </xdr:cNvPr>
        <xdr:cNvSpPr txBox="1"/>
      </xdr:nvSpPr>
      <xdr:spPr>
        <a:xfrm>
          <a:off x="1719795" y="915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44835</xdr:rowOff>
    </xdr:from>
    <xdr:to>
      <xdr:col>6</xdr:col>
      <xdr:colOff>38100</xdr:colOff>
      <xdr:row>55</xdr:row>
      <xdr:rowOff>146435</xdr:rowOff>
    </xdr:to>
    <xdr:sp macro="" textlink="">
      <xdr:nvSpPr>
        <xdr:cNvPr id="141" name="楕円 140">
          <a:extLst>
            <a:ext uri="{FF2B5EF4-FFF2-40B4-BE49-F238E27FC236}">
              <a16:creationId xmlns:a16="http://schemas.microsoft.com/office/drawing/2014/main" id="{7941D37E-A1B7-4927-81CC-B1D864B028C7}"/>
            </a:ext>
          </a:extLst>
        </xdr:cNvPr>
        <xdr:cNvSpPr/>
      </xdr:nvSpPr>
      <xdr:spPr>
        <a:xfrm>
          <a:off x="1079500" y="947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162962</xdr:rowOff>
    </xdr:from>
    <xdr:ext cx="599010" cy="259045"/>
    <xdr:sp macro="" textlink="">
      <xdr:nvSpPr>
        <xdr:cNvPr id="142" name="テキスト ボックス 141">
          <a:extLst>
            <a:ext uri="{FF2B5EF4-FFF2-40B4-BE49-F238E27FC236}">
              <a16:creationId xmlns:a16="http://schemas.microsoft.com/office/drawing/2014/main" id="{4A6F44F1-9638-49F0-9AFF-AE13F89A3F4F}"/>
            </a:ext>
          </a:extLst>
        </xdr:cNvPr>
        <xdr:cNvSpPr txBox="1"/>
      </xdr:nvSpPr>
      <xdr:spPr>
        <a:xfrm>
          <a:off x="830795" y="924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A82B8510-4357-4081-8874-E1019CB21FD7}"/>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D76834A0-4BBE-4BAD-A215-9F1D9DDF6764}"/>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5CBE4DC0-95FE-4B1D-AEBD-2007E56FD461}"/>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8FFF8B2F-B702-4356-8B55-19C8F829BC82}"/>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9ACEA04D-1635-442D-9CA5-237B132991F3}"/>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86DF26B-F561-4BBB-B5B5-B001E24BF47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25707B04-1F93-43F8-8AD1-F85CAEF70384}"/>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5AFF8D67-873A-49EA-AC23-83B1E51AA37A}"/>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1001861-926E-49B5-89E5-FDA598277C0D}"/>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828757C2-DC7F-4EF4-A796-3BC33164CC1F}"/>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A1F33485-2819-4A5F-A8E0-7675F788A0E8}"/>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a:extLst>
            <a:ext uri="{FF2B5EF4-FFF2-40B4-BE49-F238E27FC236}">
              <a16:creationId xmlns:a16="http://schemas.microsoft.com/office/drawing/2014/main" id="{7EA1A9D0-0148-4764-91C6-5A7DFEDFDFFC}"/>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DD6CC381-5020-4E60-8E85-92E466AFA941}"/>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E52FEAA5-4278-4D56-9C5C-42021C666B34}"/>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23E1EC90-1727-49E2-A6B6-0B04964BF5EE}"/>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01258B52-AC0B-49EB-8515-E2BE907BE0C7}"/>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759CA72F-5996-46AA-B934-CBF58D168A0C}"/>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9BAA33BB-8A4F-4BFB-BC31-3F870FC25EA7}"/>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8F615974-B8CE-4AF7-A1DD-6CF273B562A9}"/>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99477F68-42BA-46A6-8A91-5A0E2C0D48BE}"/>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C60914A4-EF00-4627-9973-7685DFD79C4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32327</xdr:rowOff>
    </xdr:from>
    <xdr:to>
      <xdr:col>24</xdr:col>
      <xdr:colOff>62865</xdr:colOff>
      <xdr:row>78</xdr:row>
      <xdr:rowOff>123881</xdr:rowOff>
    </xdr:to>
    <xdr:cxnSp macro="">
      <xdr:nvCxnSpPr>
        <xdr:cNvPr id="164" name="直線コネクタ 163">
          <a:extLst>
            <a:ext uri="{FF2B5EF4-FFF2-40B4-BE49-F238E27FC236}">
              <a16:creationId xmlns:a16="http://schemas.microsoft.com/office/drawing/2014/main" id="{3A6E458B-407F-4E7C-9A75-CD7130719509}"/>
            </a:ext>
          </a:extLst>
        </xdr:cNvPr>
        <xdr:cNvCxnSpPr/>
      </xdr:nvCxnSpPr>
      <xdr:spPr>
        <a:xfrm flipV="1">
          <a:off x="4633595" y="12205277"/>
          <a:ext cx="1270" cy="1291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127708</xdr:rowOff>
    </xdr:from>
    <xdr:ext cx="378565" cy="259045"/>
    <xdr:sp macro="" textlink="">
      <xdr:nvSpPr>
        <xdr:cNvPr id="165" name="維持補修費最小値テキスト">
          <a:extLst>
            <a:ext uri="{FF2B5EF4-FFF2-40B4-BE49-F238E27FC236}">
              <a16:creationId xmlns:a16="http://schemas.microsoft.com/office/drawing/2014/main" id="{2D0485DF-C5A1-4123-A420-106A00DF5A83}"/>
            </a:ext>
          </a:extLst>
        </xdr:cNvPr>
        <xdr:cNvSpPr txBox="1"/>
      </xdr:nvSpPr>
      <xdr:spPr>
        <a:xfrm>
          <a:off x="4686300" y="13500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123881</xdr:rowOff>
    </xdr:from>
    <xdr:to>
      <xdr:col>24</xdr:col>
      <xdr:colOff>152400</xdr:colOff>
      <xdr:row>78</xdr:row>
      <xdr:rowOff>123881</xdr:rowOff>
    </xdr:to>
    <xdr:cxnSp macro="">
      <xdr:nvCxnSpPr>
        <xdr:cNvPr id="166" name="直線コネクタ 165">
          <a:extLst>
            <a:ext uri="{FF2B5EF4-FFF2-40B4-BE49-F238E27FC236}">
              <a16:creationId xmlns:a16="http://schemas.microsoft.com/office/drawing/2014/main" id="{CFD98659-5AC8-49F6-92E2-7FB761562C53}"/>
            </a:ext>
          </a:extLst>
        </xdr:cNvPr>
        <xdr:cNvCxnSpPr/>
      </xdr:nvCxnSpPr>
      <xdr:spPr>
        <a:xfrm>
          <a:off x="4546600" y="13496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150454</xdr:rowOff>
    </xdr:from>
    <xdr:ext cx="534377" cy="259045"/>
    <xdr:sp macro="" textlink="">
      <xdr:nvSpPr>
        <xdr:cNvPr id="167" name="維持補修費最大値テキスト">
          <a:extLst>
            <a:ext uri="{FF2B5EF4-FFF2-40B4-BE49-F238E27FC236}">
              <a16:creationId xmlns:a16="http://schemas.microsoft.com/office/drawing/2014/main" id="{C92D26E3-4044-4893-A1CE-F740324AE21C}"/>
            </a:ext>
          </a:extLst>
        </xdr:cNvPr>
        <xdr:cNvSpPr txBox="1"/>
      </xdr:nvSpPr>
      <xdr:spPr>
        <a:xfrm>
          <a:off x="4686300" y="1198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32327</xdr:rowOff>
    </xdr:from>
    <xdr:to>
      <xdr:col>24</xdr:col>
      <xdr:colOff>152400</xdr:colOff>
      <xdr:row>71</xdr:row>
      <xdr:rowOff>32327</xdr:rowOff>
    </xdr:to>
    <xdr:cxnSp macro="">
      <xdr:nvCxnSpPr>
        <xdr:cNvPr id="168" name="直線コネクタ 167">
          <a:extLst>
            <a:ext uri="{FF2B5EF4-FFF2-40B4-BE49-F238E27FC236}">
              <a16:creationId xmlns:a16="http://schemas.microsoft.com/office/drawing/2014/main" id="{0D6C2D0A-21A6-4545-BC7B-32C7242604EB}"/>
            </a:ext>
          </a:extLst>
        </xdr:cNvPr>
        <xdr:cNvCxnSpPr/>
      </xdr:nvCxnSpPr>
      <xdr:spPr>
        <a:xfrm>
          <a:off x="4546600" y="122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30931</xdr:rowOff>
    </xdr:from>
    <xdr:to>
      <xdr:col>24</xdr:col>
      <xdr:colOff>63500</xdr:colOff>
      <xdr:row>76</xdr:row>
      <xdr:rowOff>90300</xdr:rowOff>
    </xdr:to>
    <xdr:cxnSp macro="">
      <xdr:nvCxnSpPr>
        <xdr:cNvPr id="169" name="直線コネクタ 168">
          <a:extLst>
            <a:ext uri="{FF2B5EF4-FFF2-40B4-BE49-F238E27FC236}">
              <a16:creationId xmlns:a16="http://schemas.microsoft.com/office/drawing/2014/main" id="{828DE9E1-E97D-48FB-A242-D1E3E2DFB1A3}"/>
            </a:ext>
          </a:extLst>
        </xdr:cNvPr>
        <xdr:cNvCxnSpPr/>
      </xdr:nvCxnSpPr>
      <xdr:spPr>
        <a:xfrm>
          <a:off x="3797300" y="13061131"/>
          <a:ext cx="838200" cy="5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84312</xdr:rowOff>
    </xdr:from>
    <xdr:ext cx="469744" cy="259045"/>
    <xdr:sp macro="" textlink="">
      <xdr:nvSpPr>
        <xdr:cNvPr id="170" name="維持補修費平均値テキスト">
          <a:extLst>
            <a:ext uri="{FF2B5EF4-FFF2-40B4-BE49-F238E27FC236}">
              <a16:creationId xmlns:a16="http://schemas.microsoft.com/office/drawing/2014/main" id="{F15AB716-2FFE-4631-BB46-CF3408F0F4FC}"/>
            </a:ext>
          </a:extLst>
        </xdr:cNvPr>
        <xdr:cNvSpPr txBox="1"/>
      </xdr:nvSpPr>
      <xdr:spPr>
        <a:xfrm>
          <a:off x="4686300" y="13285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105885</xdr:rowOff>
    </xdr:from>
    <xdr:to>
      <xdr:col>24</xdr:col>
      <xdr:colOff>114300</xdr:colOff>
      <xdr:row>78</xdr:row>
      <xdr:rowOff>36035</xdr:rowOff>
    </xdr:to>
    <xdr:sp macro="" textlink="">
      <xdr:nvSpPr>
        <xdr:cNvPr id="171" name="フローチャート: 判断 170">
          <a:extLst>
            <a:ext uri="{FF2B5EF4-FFF2-40B4-BE49-F238E27FC236}">
              <a16:creationId xmlns:a16="http://schemas.microsoft.com/office/drawing/2014/main" id="{B504ABA2-1DB4-4D91-9F35-1E252078B264}"/>
            </a:ext>
          </a:extLst>
        </xdr:cNvPr>
        <xdr:cNvSpPr/>
      </xdr:nvSpPr>
      <xdr:spPr>
        <a:xfrm>
          <a:off x="45847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168390</xdr:rowOff>
    </xdr:from>
    <xdr:to>
      <xdr:col>19</xdr:col>
      <xdr:colOff>177800</xdr:colOff>
      <xdr:row>76</xdr:row>
      <xdr:rowOff>30931</xdr:rowOff>
    </xdr:to>
    <xdr:cxnSp macro="">
      <xdr:nvCxnSpPr>
        <xdr:cNvPr id="172" name="直線コネクタ 171">
          <a:extLst>
            <a:ext uri="{FF2B5EF4-FFF2-40B4-BE49-F238E27FC236}">
              <a16:creationId xmlns:a16="http://schemas.microsoft.com/office/drawing/2014/main" id="{49F947F3-E7C8-4F90-ACDC-3DD956DBB50A}"/>
            </a:ext>
          </a:extLst>
        </xdr:cNvPr>
        <xdr:cNvCxnSpPr/>
      </xdr:nvCxnSpPr>
      <xdr:spPr>
        <a:xfrm>
          <a:off x="2908300" y="13027140"/>
          <a:ext cx="889000" cy="3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61125</xdr:rowOff>
    </xdr:from>
    <xdr:to>
      <xdr:col>20</xdr:col>
      <xdr:colOff>38100</xdr:colOff>
      <xdr:row>77</xdr:row>
      <xdr:rowOff>162725</xdr:rowOff>
    </xdr:to>
    <xdr:sp macro="" textlink="">
      <xdr:nvSpPr>
        <xdr:cNvPr id="173" name="フローチャート: 判断 172">
          <a:extLst>
            <a:ext uri="{FF2B5EF4-FFF2-40B4-BE49-F238E27FC236}">
              <a16:creationId xmlns:a16="http://schemas.microsoft.com/office/drawing/2014/main" id="{56B35277-CD11-4EC9-922C-3C52694D08C5}"/>
            </a:ext>
          </a:extLst>
        </xdr:cNvPr>
        <xdr:cNvSpPr/>
      </xdr:nvSpPr>
      <xdr:spPr>
        <a:xfrm>
          <a:off x="3746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153852</xdr:rowOff>
    </xdr:from>
    <xdr:ext cx="469744" cy="259045"/>
    <xdr:sp macro="" textlink="">
      <xdr:nvSpPr>
        <xdr:cNvPr id="174" name="テキスト ボックス 173">
          <a:extLst>
            <a:ext uri="{FF2B5EF4-FFF2-40B4-BE49-F238E27FC236}">
              <a16:creationId xmlns:a16="http://schemas.microsoft.com/office/drawing/2014/main" id="{3E134FD0-C5E8-4EDF-80BF-FB6360D7B536}"/>
            </a:ext>
          </a:extLst>
        </xdr:cNvPr>
        <xdr:cNvSpPr txBox="1"/>
      </xdr:nvSpPr>
      <xdr:spPr>
        <a:xfrm>
          <a:off x="3562428" y="133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168390</xdr:rowOff>
    </xdr:from>
    <xdr:to>
      <xdr:col>15</xdr:col>
      <xdr:colOff>50800</xdr:colOff>
      <xdr:row>77</xdr:row>
      <xdr:rowOff>24645</xdr:rowOff>
    </xdr:to>
    <xdr:cxnSp macro="">
      <xdr:nvCxnSpPr>
        <xdr:cNvPr id="175" name="直線コネクタ 174">
          <a:extLst>
            <a:ext uri="{FF2B5EF4-FFF2-40B4-BE49-F238E27FC236}">
              <a16:creationId xmlns:a16="http://schemas.microsoft.com/office/drawing/2014/main" id="{50BFCFC6-B00E-4A1F-BABA-AB63EA8377BC}"/>
            </a:ext>
          </a:extLst>
        </xdr:cNvPr>
        <xdr:cNvCxnSpPr/>
      </xdr:nvCxnSpPr>
      <xdr:spPr>
        <a:xfrm flipV="1">
          <a:off x="2019300" y="13027140"/>
          <a:ext cx="889000" cy="19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92557</xdr:rowOff>
    </xdr:from>
    <xdr:to>
      <xdr:col>15</xdr:col>
      <xdr:colOff>101600</xdr:colOff>
      <xdr:row>78</xdr:row>
      <xdr:rowOff>22707</xdr:rowOff>
    </xdr:to>
    <xdr:sp macro="" textlink="">
      <xdr:nvSpPr>
        <xdr:cNvPr id="176" name="フローチャート: 判断 175">
          <a:extLst>
            <a:ext uri="{FF2B5EF4-FFF2-40B4-BE49-F238E27FC236}">
              <a16:creationId xmlns:a16="http://schemas.microsoft.com/office/drawing/2014/main" id="{FCB77262-0D06-432C-911B-E276C52D088D}"/>
            </a:ext>
          </a:extLst>
        </xdr:cNvPr>
        <xdr:cNvSpPr/>
      </xdr:nvSpPr>
      <xdr:spPr>
        <a:xfrm>
          <a:off x="2857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13834</xdr:rowOff>
    </xdr:from>
    <xdr:ext cx="469744" cy="259045"/>
    <xdr:sp macro="" textlink="">
      <xdr:nvSpPr>
        <xdr:cNvPr id="177" name="テキスト ボックス 176">
          <a:extLst>
            <a:ext uri="{FF2B5EF4-FFF2-40B4-BE49-F238E27FC236}">
              <a16:creationId xmlns:a16="http://schemas.microsoft.com/office/drawing/2014/main" id="{34A5C22F-F110-4718-B981-5B2A052612F8}"/>
            </a:ext>
          </a:extLst>
        </xdr:cNvPr>
        <xdr:cNvSpPr txBox="1"/>
      </xdr:nvSpPr>
      <xdr:spPr>
        <a:xfrm>
          <a:off x="2673428" y="1338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17101</xdr:rowOff>
    </xdr:from>
    <xdr:to>
      <xdr:col>10</xdr:col>
      <xdr:colOff>114300</xdr:colOff>
      <xdr:row>77</xdr:row>
      <xdr:rowOff>24645</xdr:rowOff>
    </xdr:to>
    <xdr:cxnSp macro="">
      <xdr:nvCxnSpPr>
        <xdr:cNvPr id="178" name="直線コネクタ 177">
          <a:extLst>
            <a:ext uri="{FF2B5EF4-FFF2-40B4-BE49-F238E27FC236}">
              <a16:creationId xmlns:a16="http://schemas.microsoft.com/office/drawing/2014/main" id="{7BB62946-89F1-417C-8996-8BA42950A130}"/>
            </a:ext>
          </a:extLst>
        </xdr:cNvPr>
        <xdr:cNvCxnSpPr/>
      </xdr:nvCxnSpPr>
      <xdr:spPr>
        <a:xfrm>
          <a:off x="1130300" y="13218751"/>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135054</xdr:rowOff>
    </xdr:from>
    <xdr:to>
      <xdr:col>10</xdr:col>
      <xdr:colOff>165100</xdr:colOff>
      <xdr:row>78</xdr:row>
      <xdr:rowOff>65204</xdr:rowOff>
    </xdr:to>
    <xdr:sp macro="" textlink="">
      <xdr:nvSpPr>
        <xdr:cNvPr id="179" name="フローチャート: 判断 178">
          <a:extLst>
            <a:ext uri="{FF2B5EF4-FFF2-40B4-BE49-F238E27FC236}">
              <a16:creationId xmlns:a16="http://schemas.microsoft.com/office/drawing/2014/main" id="{E5127E5B-CA88-437E-AE75-6B279A3BCFDA}"/>
            </a:ext>
          </a:extLst>
        </xdr:cNvPr>
        <xdr:cNvSpPr/>
      </xdr:nvSpPr>
      <xdr:spPr>
        <a:xfrm>
          <a:off x="1968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56331</xdr:rowOff>
    </xdr:from>
    <xdr:ext cx="469744" cy="259045"/>
    <xdr:sp macro="" textlink="">
      <xdr:nvSpPr>
        <xdr:cNvPr id="180" name="テキスト ボックス 179">
          <a:extLst>
            <a:ext uri="{FF2B5EF4-FFF2-40B4-BE49-F238E27FC236}">
              <a16:creationId xmlns:a16="http://schemas.microsoft.com/office/drawing/2014/main" id="{056B59BF-AC4D-4F5F-B3F4-FDB0B115BA75}"/>
            </a:ext>
          </a:extLst>
        </xdr:cNvPr>
        <xdr:cNvSpPr txBox="1"/>
      </xdr:nvSpPr>
      <xdr:spPr>
        <a:xfrm>
          <a:off x="1784428" y="134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122572</xdr:rowOff>
    </xdr:from>
    <xdr:to>
      <xdr:col>6</xdr:col>
      <xdr:colOff>38100</xdr:colOff>
      <xdr:row>78</xdr:row>
      <xdr:rowOff>52722</xdr:rowOff>
    </xdr:to>
    <xdr:sp macro="" textlink="">
      <xdr:nvSpPr>
        <xdr:cNvPr id="181" name="フローチャート: 判断 180">
          <a:extLst>
            <a:ext uri="{FF2B5EF4-FFF2-40B4-BE49-F238E27FC236}">
              <a16:creationId xmlns:a16="http://schemas.microsoft.com/office/drawing/2014/main" id="{EC17187B-DDFB-4E57-9B40-78A736BF3CB7}"/>
            </a:ext>
          </a:extLst>
        </xdr:cNvPr>
        <xdr:cNvSpPr/>
      </xdr:nvSpPr>
      <xdr:spPr>
        <a:xfrm>
          <a:off x="1079500" y="1332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43849</xdr:rowOff>
    </xdr:from>
    <xdr:ext cx="469744" cy="259045"/>
    <xdr:sp macro="" textlink="">
      <xdr:nvSpPr>
        <xdr:cNvPr id="182" name="テキスト ボックス 181">
          <a:extLst>
            <a:ext uri="{FF2B5EF4-FFF2-40B4-BE49-F238E27FC236}">
              <a16:creationId xmlns:a16="http://schemas.microsoft.com/office/drawing/2014/main" id="{D310F89F-B5EE-4367-BB7B-FEF1C8C2D5F5}"/>
            </a:ext>
          </a:extLst>
        </xdr:cNvPr>
        <xdr:cNvSpPr txBox="1"/>
      </xdr:nvSpPr>
      <xdr:spPr>
        <a:xfrm>
          <a:off x="895428" y="1341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E04AFD6-121A-4381-B9FD-A73BB4EDFC5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A135F3A6-B7DF-4087-8000-E6A649FC24FF}"/>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F33A14B9-64FE-4972-9ABA-E8B9E0F1AA5F}"/>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3D4AC312-1C56-4A1E-AAB6-3A2F6C702BBB}"/>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67254A2D-ACD8-4E4B-A227-D04AA402E61A}"/>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39500</xdr:rowOff>
    </xdr:from>
    <xdr:to>
      <xdr:col>24</xdr:col>
      <xdr:colOff>114300</xdr:colOff>
      <xdr:row>76</xdr:row>
      <xdr:rowOff>141100</xdr:rowOff>
    </xdr:to>
    <xdr:sp macro="" textlink="">
      <xdr:nvSpPr>
        <xdr:cNvPr id="188" name="楕円 187">
          <a:extLst>
            <a:ext uri="{FF2B5EF4-FFF2-40B4-BE49-F238E27FC236}">
              <a16:creationId xmlns:a16="http://schemas.microsoft.com/office/drawing/2014/main" id="{FB30E77E-647F-48E1-A2C8-2DB0540EE117}"/>
            </a:ext>
          </a:extLst>
        </xdr:cNvPr>
        <xdr:cNvSpPr/>
      </xdr:nvSpPr>
      <xdr:spPr>
        <a:xfrm>
          <a:off x="4584700" y="1306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62377</xdr:rowOff>
    </xdr:from>
    <xdr:ext cx="534377" cy="259045"/>
    <xdr:sp macro="" textlink="">
      <xdr:nvSpPr>
        <xdr:cNvPr id="189" name="維持補修費該当値テキスト">
          <a:extLst>
            <a:ext uri="{FF2B5EF4-FFF2-40B4-BE49-F238E27FC236}">
              <a16:creationId xmlns:a16="http://schemas.microsoft.com/office/drawing/2014/main" id="{678EE77D-B569-4A74-8D6F-FE96E42723E2}"/>
            </a:ext>
          </a:extLst>
        </xdr:cNvPr>
        <xdr:cNvSpPr txBox="1"/>
      </xdr:nvSpPr>
      <xdr:spPr>
        <a:xfrm>
          <a:off x="4686300" y="1292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151581</xdr:rowOff>
    </xdr:from>
    <xdr:to>
      <xdr:col>20</xdr:col>
      <xdr:colOff>38100</xdr:colOff>
      <xdr:row>76</xdr:row>
      <xdr:rowOff>81731</xdr:rowOff>
    </xdr:to>
    <xdr:sp macro="" textlink="">
      <xdr:nvSpPr>
        <xdr:cNvPr id="190" name="楕円 189">
          <a:extLst>
            <a:ext uri="{FF2B5EF4-FFF2-40B4-BE49-F238E27FC236}">
              <a16:creationId xmlns:a16="http://schemas.microsoft.com/office/drawing/2014/main" id="{1B485EEE-A426-4654-8873-09CF4AA40957}"/>
            </a:ext>
          </a:extLst>
        </xdr:cNvPr>
        <xdr:cNvSpPr/>
      </xdr:nvSpPr>
      <xdr:spPr>
        <a:xfrm>
          <a:off x="3746500" y="1301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98259</xdr:rowOff>
    </xdr:from>
    <xdr:ext cx="534377" cy="259045"/>
    <xdr:sp macro="" textlink="">
      <xdr:nvSpPr>
        <xdr:cNvPr id="191" name="テキスト ボックス 190">
          <a:extLst>
            <a:ext uri="{FF2B5EF4-FFF2-40B4-BE49-F238E27FC236}">
              <a16:creationId xmlns:a16="http://schemas.microsoft.com/office/drawing/2014/main" id="{10791206-BD80-469E-820C-2D641F72DB44}"/>
            </a:ext>
          </a:extLst>
        </xdr:cNvPr>
        <xdr:cNvSpPr txBox="1"/>
      </xdr:nvSpPr>
      <xdr:spPr>
        <a:xfrm>
          <a:off x="3530111" y="1278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117589</xdr:rowOff>
    </xdr:from>
    <xdr:to>
      <xdr:col>15</xdr:col>
      <xdr:colOff>101600</xdr:colOff>
      <xdr:row>76</xdr:row>
      <xdr:rowOff>47740</xdr:rowOff>
    </xdr:to>
    <xdr:sp macro="" textlink="">
      <xdr:nvSpPr>
        <xdr:cNvPr id="192" name="楕円 191">
          <a:extLst>
            <a:ext uri="{FF2B5EF4-FFF2-40B4-BE49-F238E27FC236}">
              <a16:creationId xmlns:a16="http://schemas.microsoft.com/office/drawing/2014/main" id="{6F50FFBB-395A-4C88-BA43-6663C9CC0AE0}"/>
            </a:ext>
          </a:extLst>
        </xdr:cNvPr>
        <xdr:cNvSpPr/>
      </xdr:nvSpPr>
      <xdr:spPr>
        <a:xfrm>
          <a:off x="2857500" y="129763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64266</xdr:rowOff>
    </xdr:from>
    <xdr:ext cx="534377" cy="259045"/>
    <xdr:sp macro="" textlink="">
      <xdr:nvSpPr>
        <xdr:cNvPr id="193" name="テキスト ボックス 192">
          <a:extLst>
            <a:ext uri="{FF2B5EF4-FFF2-40B4-BE49-F238E27FC236}">
              <a16:creationId xmlns:a16="http://schemas.microsoft.com/office/drawing/2014/main" id="{19D54069-2105-49C2-BF4A-17243C76504E}"/>
            </a:ext>
          </a:extLst>
        </xdr:cNvPr>
        <xdr:cNvSpPr txBox="1"/>
      </xdr:nvSpPr>
      <xdr:spPr>
        <a:xfrm>
          <a:off x="2641111" y="1275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145295</xdr:rowOff>
    </xdr:from>
    <xdr:to>
      <xdr:col>10</xdr:col>
      <xdr:colOff>165100</xdr:colOff>
      <xdr:row>77</xdr:row>
      <xdr:rowOff>75445</xdr:rowOff>
    </xdr:to>
    <xdr:sp macro="" textlink="">
      <xdr:nvSpPr>
        <xdr:cNvPr id="194" name="楕円 193">
          <a:extLst>
            <a:ext uri="{FF2B5EF4-FFF2-40B4-BE49-F238E27FC236}">
              <a16:creationId xmlns:a16="http://schemas.microsoft.com/office/drawing/2014/main" id="{A2E8BC88-4FA8-4CFD-8F8B-41CA835B3312}"/>
            </a:ext>
          </a:extLst>
        </xdr:cNvPr>
        <xdr:cNvSpPr/>
      </xdr:nvSpPr>
      <xdr:spPr>
        <a:xfrm>
          <a:off x="1968500" y="1317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91973</xdr:rowOff>
    </xdr:from>
    <xdr:ext cx="534377" cy="259045"/>
    <xdr:sp macro="" textlink="">
      <xdr:nvSpPr>
        <xdr:cNvPr id="195" name="テキスト ボックス 194">
          <a:extLst>
            <a:ext uri="{FF2B5EF4-FFF2-40B4-BE49-F238E27FC236}">
              <a16:creationId xmlns:a16="http://schemas.microsoft.com/office/drawing/2014/main" id="{09119EAA-902D-4263-8E03-3F9B73EE05A2}"/>
            </a:ext>
          </a:extLst>
        </xdr:cNvPr>
        <xdr:cNvSpPr txBox="1"/>
      </xdr:nvSpPr>
      <xdr:spPr>
        <a:xfrm>
          <a:off x="1752111" y="12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137751</xdr:rowOff>
    </xdr:from>
    <xdr:to>
      <xdr:col>6</xdr:col>
      <xdr:colOff>38100</xdr:colOff>
      <xdr:row>77</xdr:row>
      <xdr:rowOff>67901</xdr:rowOff>
    </xdr:to>
    <xdr:sp macro="" textlink="">
      <xdr:nvSpPr>
        <xdr:cNvPr id="196" name="楕円 195">
          <a:extLst>
            <a:ext uri="{FF2B5EF4-FFF2-40B4-BE49-F238E27FC236}">
              <a16:creationId xmlns:a16="http://schemas.microsoft.com/office/drawing/2014/main" id="{A58E3D28-6350-4097-8700-F8CEC9B4292F}"/>
            </a:ext>
          </a:extLst>
        </xdr:cNvPr>
        <xdr:cNvSpPr/>
      </xdr:nvSpPr>
      <xdr:spPr>
        <a:xfrm>
          <a:off x="1079500" y="1316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84429</xdr:rowOff>
    </xdr:from>
    <xdr:ext cx="534377" cy="259045"/>
    <xdr:sp macro="" textlink="">
      <xdr:nvSpPr>
        <xdr:cNvPr id="197" name="テキスト ボックス 196">
          <a:extLst>
            <a:ext uri="{FF2B5EF4-FFF2-40B4-BE49-F238E27FC236}">
              <a16:creationId xmlns:a16="http://schemas.microsoft.com/office/drawing/2014/main" id="{6A3FFFD8-FED0-4F0D-9175-29DA5BB8DD18}"/>
            </a:ext>
          </a:extLst>
        </xdr:cNvPr>
        <xdr:cNvSpPr txBox="1"/>
      </xdr:nvSpPr>
      <xdr:spPr>
        <a:xfrm>
          <a:off x="863111" y="129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E4ABA20D-6FF9-47A0-A4C8-0FBC1617C71F}"/>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a:extLst>
            <a:ext uri="{FF2B5EF4-FFF2-40B4-BE49-F238E27FC236}">
              <a16:creationId xmlns:a16="http://schemas.microsoft.com/office/drawing/2014/main" id="{4C16A04F-01E6-48D2-8EFB-2BC6451D9E3E}"/>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a:extLst>
            <a:ext uri="{FF2B5EF4-FFF2-40B4-BE49-F238E27FC236}">
              <a16:creationId xmlns:a16="http://schemas.microsoft.com/office/drawing/2014/main" id="{62A940AB-D134-43DB-8520-9B6DCA72E604}"/>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a:extLst>
            <a:ext uri="{FF2B5EF4-FFF2-40B4-BE49-F238E27FC236}">
              <a16:creationId xmlns:a16="http://schemas.microsoft.com/office/drawing/2014/main" id="{F85A1170-2569-4B40-B919-0EBD4B4C0F28}"/>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a:extLst>
            <a:ext uri="{FF2B5EF4-FFF2-40B4-BE49-F238E27FC236}">
              <a16:creationId xmlns:a16="http://schemas.microsoft.com/office/drawing/2014/main" id="{E3CEA879-1650-4724-8901-8484BF09F4E2}"/>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a:extLst>
            <a:ext uri="{FF2B5EF4-FFF2-40B4-BE49-F238E27FC236}">
              <a16:creationId xmlns:a16="http://schemas.microsoft.com/office/drawing/2014/main" id="{15230DD0-1812-448D-A771-35FC7179191D}"/>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a:extLst>
            <a:ext uri="{FF2B5EF4-FFF2-40B4-BE49-F238E27FC236}">
              <a16:creationId xmlns:a16="http://schemas.microsoft.com/office/drawing/2014/main" id="{23876547-47D2-4EA2-B7AA-9AE8D9456EF3}"/>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F99131DA-79DB-470B-8594-752C12849442}"/>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3399F3E8-CDB3-4EC2-9183-94E0D0D4ED61}"/>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E0FCF246-2EAD-4133-A38D-881F3D3870A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a:extLst>
            <a:ext uri="{FF2B5EF4-FFF2-40B4-BE49-F238E27FC236}">
              <a16:creationId xmlns:a16="http://schemas.microsoft.com/office/drawing/2014/main" id="{D94BF97A-78DC-459B-9014-946CB7421A07}"/>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C30DC777-7950-415B-A458-9B2EA5022C75}"/>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a:extLst>
            <a:ext uri="{FF2B5EF4-FFF2-40B4-BE49-F238E27FC236}">
              <a16:creationId xmlns:a16="http://schemas.microsoft.com/office/drawing/2014/main" id="{15707B09-B7A8-46D6-9004-9A3AF001FFE9}"/>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480B49FC-3E59-4B0F-9E1F-E60D29D6B81E}"/>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A113BE63-E832-4B5E-ADF0-8C79649A9246}"/>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BB7360BB-EF93-4186-9A82-FBF76CF8763B}"/>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a:extLst>
            <a:ext uri="{FF2B5EF4-FFF2-40B4-BE49-F238E27FC236}">
              <a16:creationId xmlns:a16="http://schemas.microsoft.com/office/drawing/2014/main" id="{45DA7CC3-6DE0-4852-964B-308BE7DAFD54}"/>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371E4D93-4182-4F41-B67F-6CF4E54C83AC}"/>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D3CFA17B-51B9-409B-8600-11BB776EE204}"/>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8F6F3BDC-483C-4F80-B47C-10AF64E40FA9}"/>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4547B-C6C6-4764-995B-65505D3D64C1}"/>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EDF1E73-3863-4A84-BFD2-308EFF49E577}"/>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F54B3ACF-9B6A-4474-A1DF-CBC209E03AC4}"/>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977312EA-91FA-41F1-953B-2915105E7413}"/>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167608</xdr:rowOff>
    </xdr:from>
    <xdr:to>
      <xdr:col>24</xdr:col>
      <xdr:colOff>62865</xdr:colOff>
      <xdr:row>99</xdr:row>
      <xdr:rowOff>69235</xdr:rowOff>
    </xdr:to>
    <xdr:cxnSp macro="">
      <xdr:nvCxnSpPr>
        <xdr:cNvPr id="222" name="直線コネクタ 221">
          <a:extLst>
            <a:ext uri="{FF2B5EF4-FFF2-40B4-BE49-F238E27FC236}">
              <a16:creationId xmlns:a16="http://schemas.microsoft.com/office/drawing/2014/main" id="{132A43FD-3D33-4B8D-8834-8006DEF35519}"/>
            </a:ext>
          </a:extLst>
        </xdr:cNvPr>
        <xdr:cNvCxnSpPr/>
      </xdr:nvCxnSpPr>
      <xdr:spPr>
        <a:xfrm flipV="1">
          <a:off x="4633595" y="15426658"/>
          <a:ext cx="1270" cy="16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73062</xdr:rowOff>
    </xdr:from>
    <xdr:ext cx="534377" cy="259045"/>
    <xdr:sp macro="" textlink="">
      <xdr:nvSpPr>
        <xdr:cNvPr id="223" name="扶助費最小値テキスト">
          <a:extLst>
            <a:ext uri="{FF2B5EF4-FFF2-40B4-BE49-F238E27FC236}">
              <a16:creationId xmlns:a16="http://schemas.microsoft.com/office/drawing/2014/main" id="{0086A289-9BCF-4443-953E-707536B22622}"/>
            </a:ext>
          </a:extLst>
        </xdr:cNvPr>
        <xdr:cNvSpPr txBox="1"/>
      </xdr:nvSpPr>
      <xdr:spPr>
        <a:xfrm>
          <a:off x="4686300" y="1704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69235</xdr:rowOff>
    </xdr:from>
    <xdr:to>
      <xdr:col>24</xdr:col>
      <xdr:colOff>152400</xdr:colOff>
      <xdr:row>99</xdr:row>
      <xdr:rowOff>69235</xdr:rowOff>
    </xdr:to>
    <xdr:cxnSp macro="">
      <xdr:nvCxnSpPr>
        <xdr:cNvPr id="224" name="直線コネクタ 223">
          <a:extLst>
            <a:ext uri="{FF2B5EF4-FFF2-40B4-BE49-F238E27FC236}">
              <a16:creationId xmlns:a16="http://schemas.microsoft.com/office/drawing/2014/main" id="{617C4CF8-C716-4369-BBE9-C66F947784B8}"/>
            </a:ext>
          </a:extLst>
        </xdr:cNvPr>
        <xdr:cNvCxnSpPr/>
      </xdr:nvCxnSpPr>
      <xdr:spPr>
        <a:xfrm>
          <a:off x="4546600" y="170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114285</xdr:rowOff>
    </xdr:from>
    <xdr:ext cx="599010" cy="259045"/>
    <xdr:sp macro="" textlink="">
      <xdr:nvSpPr>
        <xdr:cNvPr id="225" name="扶助費最大値テキスト">
          <a:extLst>
            <a:ext uri="{FF2B5EF4-FFF2-40B4-BE49-F238E27FC236}">
              <a16:creationId xmlns:a16="http://schemas.microsoft.com/office/drawing/2014/main" id="{7D630BC8-7AAC-40DC-8FF2-1D9ABBCCDAAB}"/>
            </a:ext>
          </a:extLst>
        </xdr:cNvPr>
        <xdr:cNvSpPr txBox="1"/>
      </xdr:nvSpPr>
      <xdr:spPr>
        <a:xfrm>
          <a:off x="4686300" y="1520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167608</xdr:rowOff>
    </xdr:from>
    <xdr:to>
      <xdr:col>24</xdr:col>
      <xdr:colOff>152400</xdr:colOff>
      <xdr:row>89</xdr:row>
      <xdr:rowOff>167608</xdr:rowOff>
    </xdr:to>
    <xdr:cxnSp macro="">
      <xdr:nvCxnSpPr>
        <xdr:cNvPr id="226" name="直線コネクタ 225">
          <a:extLst>
            <a:ext uri="{FF2B5EF4-FFF2-40B4-BE49-F238E27FC236}">
              <a16:creationId xmlns:a16="http://schemas.microsoft.com/office/drawing/2014/main" id="{58247693-4120-4D06-8F87-F3FDD0D05365}"/>
            </a:ext>
          </a:extLst>
        </xdr:cNvPr>
        <xdr:cNvCxnSpPr/>
      </xdr:nvCxnSpPr>
      <xdr:spPr>
        <a:xfrm>
          <a:off x="4546600" y="1542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100667</xdr:rowOff>
    </xdr:from>
    <xdr:to>
      <xdr:col>24</xdr:col>
      <xdr:colOff>63500</xdr:colOff>
      <xdr:row>98</xdr:row>
      <xdr:rowOff>131356</xdr:rowOff>
    </xdr:to>
    <xdr:cxnSp macro="">
      <xdr:nvCxnSpPr>
        <xdr:cNvPr id="227" name="直線コネクタ 226">
          <a:extLst>
            <a:ext uri="{FF2B5EF4-FFF2-40B4-BE49-F238E27FC236}">
              <a16:creationId xmlns:a16="http://schemas.microsoft.com/office/drawing/2014/main" id="{8AF6173D-6354-4493-9F39-31A0F0C1F677}"/>
            </a:ext>
          </a:extLst>
        </xdr:cNvPr>
        <xdr:cNvCxnSpPr/>
      </xdr:nvCxnSpPr>
      <xdr:spPr>
        <a:xfrm>
          <a:off x="3797300" y="16902767"/>
          <a:ext cx="838200" cy="3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125113</xdr:rowOff>
    </xdr:from>
    <xdr:ext cx="534377" cy="259045"/>
    <xdr:sp macro="" textlink="">
      <xdr:nvSpPr>
        <xdr:cNvPr id="228" name="扶助費平均値テキスト">
          <a:extLst>
            <a:ext uri="{FF2B5EF4-FFF2-40B4-BE49-F238E27FC236}">
              <a16:creationId xmlns:a16="http://schemas.microsoft.com/office/drawing/2014/main" id="{EED7D57F-7C76-468F-B7A0-617821199F19}"/>
            </a:ext>
          </a:extLst>
        </xdr:cNvPr>
        <xdr:cNvSpPr txBox="1"/>
      </xdr:nvSpPr>
      <xdr:spPr>
        <a:xfrm>
          <a:off x="4686300" y="1641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102236</xdr:rowOff>
    </xdr:from>
    <xdr:to>
      <xdr:col>24</xdr:col>
      <xdr:colOff>114300</xdr:colOff>
      <xdr:row>97</xdr:row>
      <xdr:rowOff>32386</xdr:rowOff>
    </xdr:to>
    <xdr:sp macro="" textlink="">
      <xdr:nvSpPr>
        <xdr:cNvPr id="229" name="フローチャート: 判断 228">
          <a:extLst>
            <a:ext uri="{FF2B5EF4-FFF2-40B4-BE49-F238E27FC236}">
              <a16:creationId xmlns:a16="http://schemas.microsoft.com/office/drawing/2014/main" id="{529C355A-6B88-4C96-A67D-7F86501832FD}"/>
            </a:ext>
          </a:extLst>
        </xdr:cNvPr>
        <xdr:cNvSpPr/>
      </xdr:nvSpPr>
      <xdr:spPr>
        <a:xfrm>
          <a:off x="45847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30296</xdr:rowOff>
    </xdr:from>
    <xdr:to>
      <xdr:col>19</xdr:col>
      <xdr:colOff>177800</xdr:colOff>
      <xdr:row>98</xdr:row>
      <xdr:rowOff>100667</xdr:rowOff>
    </xdr:to>
    <xdr:cxnSp macro="">
      <xdr:nvCxnSpPr>
        <xdr:cNvPr id="230" name="直線コネクタ 229">
          <a:extLst>
            <a:ext uri="{FF2B5EF4-FFF2-40B4-BE49-F238E27FC236}">
              <a16:creationId xmlns:a16="http://schemas.microsoft.com/office/drawing/2014/main" id="{199A3E66-C45F-4D98-B0D7-F18FBBA90ADC}"/>
            </a:ext>
          </a:extLst>
        </xdr:cNvPr>
        <xdr:cNvCxnSpPr/>
      </xdr:nvCxnSpPr>
      <xdr:spPr>
        <a:xfrm>
          <a:off x="2908300" y="16832396"/>
          <a:ext cx="889000" cy="7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104102</xdr:rowOff>
    </xdr:from>
    <xdr:to>
      <xdr:col>20</xdr:col>
      <xdr:colOff>38100</xdr:colOff>
      <xdr:row>97</xdr:row>
      <xdr:rowOff>34252</xdr:rowOff>
    </xdr:to>
    <xdr:sp macro="" textlink="">
      <xdr:nvSpPr>
        <xdr:cNvPr id="231" name="フローチャート: 判断 230">
          <a:extLst>
            <a:ext uri="{FF2B5EF4-FFF2-40B4-BE49-F238E27FC236}">
              <a16:creationId xmlns:a16="http://schemas.microsoft.com/office/drawing/2014/main" id="{19F96C17-FA55-4D28-935B-72DC2CCD1A7D}"/>
            </a:ext>
          </a:extLst>
        </xdr:cNvPr>
        <xdr:cNvSpPr/>
      </xdr:nvSpPr>
      <xdr:spPr>
        <a:xfrm>
          <a:off x="3746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50779</xdr:rowOff>
    </xdr:from>
    <xdr:ext cx="534377" cy="259045"/>
    <xdr:sp macro="" textlink="">
      <xdr:nvSpPr>
        <xdr:cNvPr id="232" name="テキスト ボックス 231">
          <a:extLst>
            <a:ext uri="{FF2B5EF4-FFF2-40B4-BE49-F238E27FC236}">
              <a16:creationId xmlns:a16="http://schemas.microsoft.com/office/drawing/2014/main" id="{82A10C49-D992-4557-A997-A1A0DD54D539}"/>
            </a:ext>
          </a:extLst>
        </xdr:cNvPr>
        <xdr:cNvSpPr txBox="1"/>
      </xdr:nvSpPr>
      <xdr:spPr>
        <a:xfrm>
          <a:off x="3530111" y="1633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30296</xdr:rowOff>
    </xdr:from>
    <xdr:to>
      <xdr:col>15</xdr:col>
      <xdr:colOff>50800</xdr:colOff>
      <xdr:row>98</xdr:row>
      <xdr:rowOff>111620</xdr:rowOff>
    </xdr:to>
    <xdr:cxnSp macro="">
      <xdr:nvCxnSpPr>
        <xdr:cNvPr id="233" name="直線コネクタ 232">
          <a:extLst>
            <a:ext uri="{FF2B5EF4-FFF2-40B4-BE49-F238E27FC236}">
              <a16:creationId xmlns:a16="http://schemas.microsoft.com/office/drawing/2014/main" id="{83744844-4AC7-4577-8029-248CBFF908A4}"/>
            </a:ext>
          </a:extLst>
        </xdr:cNvPr>
        <xdr:cNvCxnSpPr/>
      </xdr:nvCxnSpPr>
      <xdr:spPr>
        <a:xfrm flipV="1">
          <a:off x="2019300" y="16832396"/>
          <a:ext cx="889000" cy="8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123856</xdr:rowOff>
    </xdr:from>
    <xdr:to>
      <xdr:col>15</xdr:col>
      <xdr:colOff>101600</xdr:colOff>
      <xdr:row>97</xdr:row>
      <xdr:rowOff>54006</xdr:rowOff>
    </xdr:to>
    <xdr:sp macro="" textlink="">
      <xdr:nvSpPr>
        <xdr:cNvPr id="234" name="フローチャート: 判断 233">
          <a:extLst>
            <a:ext uri="{FF2B5EF4-FFF2-40B4-BE49-F238E27FC236}">
              <a16:creationId xmlns:a16="http://schemas.microsoft.com/office/drawing/2014/main" id="{44DA5BD3-0F15-4722-906A-93D205AC998B}"/>
            </a:ext>
          </a:extLst>
        </xdr:cNvPr>
        <xdr:cNvSpPr/>
      </xdr:nvSpPr>
      <xdr:spPr>
        <a:xfrm>
          <a:off x="2857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70533</xdr:rowOff>
    </xdr:from>
    <xdr:ext cx="534377" cy="259045"/>
    <xdr:sp macro="" textlink="">
      <xdr:nvSpPr>
        <xdr:cNvPr id="235" name="テキスト ボックス 234">
          <a:extLst>
            <a:ext uri="{FF2B5EF4-FFF2-40B4-BE49-F238E27FC236}">
              <a16:creationId xmlns:a16="http://schemas.microsoft.com/office/drawing/2014/main" id="{A9C72D2C-52A7-4021-94C4-71BFE36EE7E3}"/>
            </a:ext>
          </a:extLst>
        </xdr:cNvPr>
        <xdr:cNvSpPr txBox="1"/>
      </xdr:nvSpPr>
      <xdr:spPr>
        <a:xfrm>
          <a:off x="2641111" y="163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93332</xdr:rowOff>
    </xdr:from>
    <xdr:to>
      <xdr:col>10</xdr:col>
      <xdr:colOff>114300</xdr:colOff>
      <xdr:row>98</xdr:row>
      <xdr:rowOff>111620</xdr:rowOff>
    </xdr:to>
    <xdr:cxnSp macro="">
      <xdr:nvCxnSpPr>
        <xdr:cNvPr id="236" name="直線コネクタ 235">
          <a:extLst>
            <a:ext uri="{FF2B5EF4-FFF2-40B4-BE49-F238E27FC236}">
              <a16:creationId xmlns:a16="http://schemas.microsoft.com/office/drawing/2014/main" id="{66368B04-1C20-4E72-8ECB-E8B6C244BC08}"/>
            </a:ext>
          </a:extLst>
        </xdr:cNvPr>
        <xdr:cNvCxnSpPr/>
      </xdr:nvCxnSpPr>
      <xdr:spPr>
        <a:xfrm>
          <a:off x="1130300" y="168954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4127</xdr:rowOff>
    </xdr:from>
    <xdr:to>
      <xdr:col>10</xdr:col>
      <xdr:colOff>165100</xdr:colOff>
      <xdr:row>97</xdr:row>
      <xdr:rowOff>105727</xdr:rowOff>
    </xdr:to>
    <xdr:sp macro="" textlink="">
      <xdr:nvSpPr>
        <xdr:cNvPr id="237" name="フローチャート: 判断 236">
          <a:extLst>
            <a:ext uri="{FF2B5EF4-FFF2-40B4-BE49-F238E27FC236}">
              <a16:creationId xmlns:a16="http://schemas.microsoft.com/office/drawing/2014/main" id="{629EB6A7-F939-46D0-BE6A-ADF25B9356E5}"/>
            </a:ext>
          </a:extLst>
        </xdr:cNvPr>
        <xdr:cNvSpPr/>
      </xdr:nvSpPr>
      <xdr:spPr>
        <a:xfrm>
          <a:off x="1968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122254</xdr:rowOff>
    </xdr:from>
    <xdr:ext cx="534377" cy="259045"/>
    <xdr:sp macro="" textlink="">
      <xdr:nvSpPr>
        <xdr:cNvPr id="238" name="テキスト ボックス 237">
          <a:extLst>
            <a:ext uri="{FF2B5EF4-FFF2-40B4-BE49-F238E27FC236}">
              <a16:creationId xmlns:a16="http://schemas.microsoft.com/office/drawing/2014/main" id="{D9357C2E-A477-4AA6-8392-224AFFAF518F}"/>
            </a:ext>
          </a:extLst>
        </xdr:cNvPr>
        <xdr:cNvSpPr txBox="1"/>
      </xdr:nvSpPr>
      <xdr:spPr>
        <a:xfrm>
          <a:off x="1752111" y="164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116503</xdr:rowOff>
    </xdr:from>
    <xdr:to>
      <xdr:col>6</xdr:col>
      <xdr:colOff>38100</xdr:colOff>
      <xdr:row>97</xdr:row>
      <xdr:rowOff>46653</xdr:rowOff>
    </xdr:to>
    <xdr:sp macro="" textlink="">
      <xdr:nvSpPr>
        <xdr:cNvPr id="239" name="フローチャート: 判断 238">
          <a:extLst>
            <a:ext uri="{FF2B5EF4-FFF2-40B4-BE49-F238E27FC236}">
              <a16:creationId xmlns:a16="http://schemas.microsoft.com/office/drawing/2014/main" id="{DB49FDF6-844F-4876-ADBF-4BE544489EA2}"/>
            </a:ext>
          </a:extLst>
        </xdr:cNvPr>
        <xdr:cNvSpPr/>
      </xdr:nvSpPr>
      <xdr:spPr>
        <a:xfrm>
          <a:off x="1079500" y="1657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63180</xdr:rowOff>
    </xdr:from>
    <xdr:ext cx="534377" cy="259045"/>
    <xdr:sp macro="" textlink="">
      <xdr:nvSpPr>
        <xdr:cNvPr id="240" name="テキスト ボックス 239">
          <a:extLst>
            <a:ext uri="{FF2B5EF4-FFF2-40B4-BE49-F238E27FC236}">
              <a16:creationId xmlns:a16="http://schemas.microsoft.com/office/drawing/2014/main" id="{B1A65A95-860C-4F2D-921C-74EA6FACABE2}"/>
            </a:ext>
          </a:extLst>
        </xdr:cNvPr>
        <xdr:cNvSpPr txBox="1"/>
      </xdr:nvSpPr>
      <xdr:spPr>
        <a:xfrm>
          <a:off x="863111" y="1635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A239CAD-B408-4E3A-8862-FAAA626A7CF8}"/>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BE20B731-457D-4757-BCD9-28B4CF09F61A}"/>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B5991C9B-A427-4637-B56B-2C21330D34BE}"/>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1FA6E2A0-486A-4E5B-AAE4-2C121A602E51}"/>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9A41CE5A-2B82-4631-8AB8-CC5FE197191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80556</xdr:rowOff>
    </xdr:from>
    <xdr:to>
      <xdr:col>24</xdr:col>
      <xdr:colOff>114300</xdr:colOff>
      <xdr:row>99</xdr:row>
      <xdr:rowOff>10706</xdr:rowOff>
    </xdr:to>
    <xdr:sp macro="" textlink="">
      <xdr:nvSpPr>
        <xdr:cNvPr id="246" name="楕円 245">
          <a:extLst>
            <a:ext uri="{FF2B5EF4-FFF2-40B4-BE49-F238E27FC236}">
              <a16:creationId xmlns:a16="http://schemas.microsoft.com/office/drawing/2014/main" id="{DDBC5C10-9764-41F5-BF94-BDAAD4349BEB}"/>
            </a:ext>
          </a:extLst>
        </xdr:cNvPr>
        <xdr:cNvSpPr/>
      </xdr:nvSpPr>
      <xdr:spPr>
        <a:xfrm>
          <a:off x="4584700" y="1688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166933</xdr:rowOff>
    </xdr:from>
    <xdr:ext cx="534377" cy="259045"/>
    <xdr:sp macro="" textlink="">
      <xdr:nvSpPr>
        <xdr:cNvPr id="247" name="扶助費該当値テキスト">
          <a:extLst>
            <a:ext uri="{FF2B5EF4-FFF2-40B4-BE49-F238E27FC236}">
              <a16:creationId xmlns:a16="http://schemas.microsoft.com/office/drawing/2014/main" id="{16FC6048-8253-404C-B426-DFAC4AFB3DBC}"/>
            </a:ext>
          </a:extLst>
        </xdr:cNvPr>
        <xdr:cNvSpPr txBox="1"/>
      </xdr:nvSpPr>
      <xdr:spPr>
        <a:xfrm>
          <a:off x="4686300" y="1679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49867</xdr:rowOff>
    </xdr:from>
    <xdr:to>
      <xdr:col>20</xdr:col>
      <xdr:colOff>38100</xdr:colOff>
      <xdr:row>98</xdr:row>
      <xdr:rowOff>151467</xdr:rowOff>
    </xdr:to>
    <xdr:sp macro="" textlink="">
      <xdr:nvSpPr>
        <xdr:cNvPr id="248" name="楕円 247">
          <a:extLst>
            <a:ext uri="{FF2B5EF4-FFF2-40B4-BE49-F238E27FC236}">
              <a16:creationId xmlns:a16="http://schemas.microsoft.com/office/drawing/2014/main" id="{C0C581CE-93BC-4CAC-B38E-56C912D814E4}"/>
            </a:ext>
          </a:extLst>
        </xdr:cNvPr>
        <xdr:cNvSpPr/>
      </xdr:nvSpPr>
      <xdr:spPr>
        <a:xfrm>
          <a:off x="3746500" y="1685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142594</xdr:rowOff>
    </xdr:from>
    <xdr:ext cx="534377" cy="259045"/>
    <xdr:sp macro="" textlink="">
      <xdr:nvSpPr>
        <xdr:cNvPr id="249" name="テキスト ボックス 248">
          <a:extLst>
            <a:ext uri="{FF2B5EF4-FFF2-40B4-BE49-F238E27FC236}">
              <a16:creationId xmlns:a16="http://schemas.microsoft.com/office/drawing/2014/main" id="{B2BB20AE-26AE-42FB-8CA7-A08D0009AA03}"/>
            </a:ext>
          </a:extLst>
        </xdr:cNvPr>
        <xdr:cNvSpPr txBox="1"/>
      </xdr:nvSpPr>
      <xdr:spPr>
        <a:xfrm>
          <a:off x="3530111" y="1694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150946</xdr:rowOff>
    </xdr:from>
    <xdr:to>
      <xdr:col>15</xdr:col>
      <xdr:colOff>101600</xdr:colOff>
      <xdr:row>98</xdr:row>
      <xdr:rowOff>81096</xdr:rowOff>
    </xdr:to>
    <xdr:sp macro="" textlink="">
      <xdr:nvSpPr>
        <xdr:cNvPr id="250" name="楕円 249">
          <a:extLst>
            <a:ext uri="{FF2B5EF4-FFF2-40B4-BE49-F238E27FC236}">
              <a16:creationId xmlns:a16="http://schemas.microsoft.com/office/drawing/2014/main" id="{DB083D94-F7E8-49EF-9E86-CDC42A00494A}"/>
            </a:ext>
          </a:extLst>
        </xdr:cNvPr>
        <xdr:cNvSpPr/>
      </xdr:nvSpPr>
      <xdr:spPr>
        <a:xfrm>
          <a:off x="2857500" y="1678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72223</xdr:rowOff>
    </xdr:from>
    <xdr:ext cx="534377" cy="259045"/>
    <xdr:sp macro="" textlink="">
      <xdr:nvSpPr>
        <xdr:cNvPr id="251" name="テキスト ボックス 250">
          <a:extLst>
            <a:ext uri="{FF2B5EF4-FFF2-40B4-BE49-F238E27FC236}">
              <a16:creationId xmlns:a16="http://schemas.microsoft.com/office/drawing/2014/main" id="{D72E6F2A-A910-49C3-B07F-922EA29E377E}"/>
            </a:ext>
          </a:extLst>
        </xdr:cNvPr>
        <xdr:cNvSpPr txBox="1"/>
      </xdr:nvSpPr>
      <xdr:spPr>
        <a:xfrm>
          <a:off x="2641111" y="1687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60820</xdr:rowOff>
    </xdr:from>
    <xdr:to>
      <xdr:col>10</xdr:col>
      <xdr:colOff>165100</xdr:colOff>
      <xdr:row>98</xdr:row>
      <xdr:rowOff>162420</xdr:rowOff>
    </xdr:to>
    <xdr:sp macro="" textlink="">
      <xdr:nvSpPr>
        <xdr:cNvPr id="252" name="楕円 251">
          <a:extLst>
            <a:ext uri="{FF2B5EF4-FFF2-40B4-BE49-F238E27FC236}">
              <a16:creationId xmlns:a16="http://schemas.microsoft.com/office/drawing/2014/main" id="{00D9CCD7-690B-40A4-B650-D65F1B9F81C5}"/>
            </a:ext>
          </a:extLst>
        </xdr:cNvPr>
        <xdr:cNvSpPr/>
      </xdr:nvSpPr>
      <xdr:spPr>
        <a:xfrm>
          <a:off x="1968500" y="168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153547</xdr:rowOff>
    </xdr:from>
    <xdr:ext cx="534377" cy="259045"/>
    <xdr:sp macro="" textlink="">
      <xdr:nvSpPr>
        <xdr:cNvPr id="253" name="テキスト ボックス 252">
          <a:extLst>
            <a:ext uri="{FF2B5EF4-FFF2-40B4-BE49-F238E27FC236}">
              <a16:creationId xmlns:a16="http://schemas.microsoft.com/office/drawing/2014/main" id="{542032F8-9179-479D-A935-4492CBF09DCC}"/>
            </a:ext>
          </a:extLst>
        </xdr:cNvPr>
        <xdr:cNvSpPr txBox="1"/>
      </xdr:nvSpPr>
      <xdr:spPr>
        <a:xfrm>
          <a:off x="1752111" y="1695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42532</xdr:rowOff>
    </xdr:from>
    <xdr:to>
      <xdr:col>6</xdr:col>
      <xdr:colOff>38100</xdr:colOff>
      <xdr:row>98</xdr:row>
      <xdr:rowOff>144132</xdr:rowOff>
    </xdr:to>
    <xdr:sp macro="" textlink="">
      <xdr:nvSpPr>
        <xdr:cNvPr id="254" name="楕円 253">
          <a:extLst>
            <a:ext uri="{FF2B5EF4-FFF2-40B4-BE49-F238E27FC236}">
              <a16:creationId xmlns:a16="http://schemas.microsoft.com/office/drawing/2014/main" id="{CD8A26DC-7530-4BDF-8B06-A1323D712CD9}"/>
            </a:ext>
          </a:extLst>
        </xdr:cNvPr>
        <xdr:cNvSpPr/>
      </xdr:nvSpPr>
      <xdr:spPr>
        <a:xfrm>
          <a:off x="1079500" y="1684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135259</xdr:rowOff>
    </xdr:from>
    <xdr:ext cx="534377" cy="259045"/>
    <xdr:sp macro="" textlink="">
      <xdr:nvSpPr>
        <xdr:cNvPr id="255" name="テキスト ボックス 254">
          <a:extLst>
            <a:ext uri="{FF2B5EF4-FFF2-40B4-BE49-F238E27FC236}">
              <a16:creationId xmlns:a16="http://schemas.microsoft.com/office/drawing/2014/main" id="{F185056F-10CD-41CD-85D7-C07D92360D6A}"/>
            </a:ext>
          </a:extLst>
        </xdr:cNvPr>
        <xdr:cNvSpPr txBox="1"/>
      </xdr:nvSpPr>
      <xdr:spPr>
        <a:xfrm>
          <a:off x="863111" y="1693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1827630F-972C-4082-9713-9D828ECBCA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8A1A7A5E-6DCC-42EC-991C-66287D053E66}"/>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A49D3F10-52BA-41D6-B951-B18FE4BBFF14}"/>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663B3C1C-4EE2-4906-B3D5-34F839AD7455}"/>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9F727E48-0B55-4FA1-B1CF-911E1A28B023}"/>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E73AA536-E6E4-41E0-BE21-9668311D0653}"/>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ABC3051-62FB-423C-820D-9A062161526F}"/>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624D8496-0A57-4B87-9AAC-DFE271D967B8}"/>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B2A29E2D-A262-49C7-9334-2649FC0BA772}"/>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313F617B-6F00-4F2E-90AE-2D2453BE26E7}"/>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21E256D4-41C0-4AE6-A259-1E08F2D239D4}"/>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3EB36D7D-8E75-4F1B-AAF5-DA0966759C3C}"/>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52BAD198-008F-4BC1-9E99-E664C8CE87E9}"/>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9" name="テキスト ボックス 268">
          <a:extLst>
            <a:ext uri="{FF2B5EF4-FFF2-40B4-BE49-F238E27FC236}">
              <a16:creationId xmlns:a16="http://schemas.microsoft.com/office/drawing/2014/main" id="{1E34083B-8C7A-470A-85C6-F630E2750306}"/>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48DEC8C5-FC28-4924-9D70-C3A3FA184D57}"/>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1" name="テキスト ボックス 270">
          <a:extLst>
            <a:ext uri="{FF2B5EF4-FFF2-40B4-BE49-F238E27FC236}">
              <a16:creationId xmlns:a16="http://schemas.microsoft.com/office/drawing/2014/main" id="{9266DD25-94E4-4F12-8963-0596F340D44E}"/>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63B924C9-6FFC-457C-B6A3-8F9A7975A27F}"/>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3" name="テキスト ボックス 272">
          <a:extLst>
            <a:ext uri="{FF2B5EF4-FFF2-40B4-BE49-F238E27FC236}">
              <a16:creationId xmlns:a16="http://schemas.microsoft.com/office/drawing/2014/main" id="{48D4F737-B539-4E54-830D-A09804713D1B}"/>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4EFBB76A-DCCA-45C4-96D4-70978FA56F49}"/>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a:extLst>
            <a:ext uri="{FF2B5EF4-FFF2-40B4-BE49-F238E27FC236}">
              <a16:creationId xmlns:a16="http://schemas.microsoft.com/office/drawing/2014/main" id="{F049D3D7-8765-40E4-9EA3-55F10154437E}"/>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FB1BEAE0-FD99-4DFA-8CFA-B10A655A6DD8}"/>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a:extLst>
            <a:ext uri="{FF2B5EF4-FFF2-40B4-BE49-F238E27FC236}">
              <a16:creationId xmlns:a16="http://schemas.microsoft.com/office/drawing/2014/main" id="{939C5E48-7CBD-4EC0-94CB-AE4993DDE074}"/>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4FAFB7F8-7D4E-417D-B0E1-EB2D6CD8F98F}"/>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D0DCA4ED-0E0D-48FF-A52E-B3CF832D2A2A}"/>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EA06DCF1-7CF3-4981-804E-C7F91A2F3323}"/>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15884</xdr:rowOff>
    </xdr:from>
    <xdr:to>
      <xdr:col>54</xdr:col>
      <xdr:colOff>189865</xdr:colOff>
      <xdr:row>38</xdr:row>
      <xdr:rowOff>143472</xdr:rowOff>
    </xdr:to>
    <xdr:cxnSp macro="">
      <xdr:nvCxnSpPr>
        <xdr:cNvPr id="281" name="直線コネクタ 280">
          <a:extLst>
            <a:ext uri="{FF2B5EF4-FFF2-40B4-BE49-F238E27FC236}">
              <a16:creationId xmlns:a16="http://schemas.microsoft.com/office/drawing/2014/main" id="{F332126C-6B37-408D-93B9-2486EBAB953E}"/>
            </a:ext>
          </a:extLst>
        </xdr:cNvPr>
        <xdr:cNvCxnSpPr/>
      </xdr:nvCxnSpPr>
      <xdr:spPr>
        <a:xfrm flipV="1">
          <a:off x="10475595" y="5159384"/>
          <a:ext cx="1270" cy="1499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147299</xdr:rowOff>
    </xdr:from>
    <xdr:ext cx="534377" cy="259045"/>
    <xdr:sp macro="" textlink="">
      <xdr:nvSpPr>
        <xdr:cNvPr id="282" name="補助費等最小値テキスト">
          <a:extLst>
            <a:ext uri="{FF2B5EF4-FFF2-40B4-BE49-F238E27FC236}">
              <a16:creationId xmlns:a16="http://schemas.microsoft.com/office/drawing/2014/main" id="{4B5A1B4E-1388-46CE-B5AB-AC9C48D7D505}"/>
            </a:ext>
          </a:extLst>
        </xdr:cNvPr>
        <xdr:cNvSpPr txBox="1"/>
      </xdr:nvSpPr>
      <xdr:spPr>
        <a:xfrm>
          <a:off x="10528300" y="66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143472</xdr:rowOff>
    </xdr:from>
    <xdr:to>
      <xdr:col>55</xdr:col>
      <xdr:colOff>88900</xdr:colOff>
      <xdr:row>38</xdr:row>
      <xdr:rowOff>143472</xdr:rowOff>
    </xdr:to>
    <xdr:cxnSp macro="">
      <xdr:nvCxnSpPr>
        <xdr:cNvPr id="283" name="直線コネクタ 282">
          <a:extLst>
            <a:ext uri="{FF2B5EF4-FFF2-40B4-BE49-F238E27FC236}">
              <a16:creationId xmlns:a16="http://schemas.microsoft.com/office/drawing/2014/main" id="{727D71A2-28AF-4FE1-81CF-29A244B7A2C1}"/>
            </a:ext>
          </a:extLst>
        </xdr:cNvPr>
        <xdr:cNvCxnSpPr/>
      </xdr:nvCxnSpPr>
      <xdr:spPr>
        <a:xfrm>
          <a:off x="10388600" y="665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134011</xdr:rowOff>
    </xdr:from>
    <xdr:ext cx="599010" cy="259045"/>
    <xdr:sp macro="" textlink="">
      <xdr:nvSpPr>
        <xdr:cNvPr id="284" name="補助費等最大値テキスト">
          <a:extLst>
            <a:ext uri="{FF2B5EF4-FFF2-40B4-BE49-F238E27FC236}">
              <a16:creationId xmlns:a16="http://schemas.microsoft.com/office/drawing/2014/main" id="{D70FEA09-3983-4985-816D-D987A1818684}"/>
            </a:ext>
          </a:extLst>
        </xdr:cNvPr>
        <xdr:cNvSpPr txBox="1"/>
      </xdr:nvSpPr>
      <xdr:spPr>
        <a:xfrm>
          <a:off x="10528300" y="49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15884</xdr:rowOff>
    </xdr:from>
    <xdr:to>
      <xdr:col>55</xdr:col>
      <xdr:colOff>88900</xdr:colOff>
      <xdr:row>30</xdr:row>
      <xdr:rowOff>15884</xdr:rowOff>
    </xdr:to>
    <xdr:cxnSp macro="">
      <xdr:nvCxnSpPr>
        <xdr:cNvPr id="285" name="直線コネクタ 284">
          <a:extLst>
            <a:ext uri="{FF2B5EF4-FFF2-40B4-BE49-F238E27FC236}">
              <a16:creationId xmlns:a16="http://schemas.microsoft.com/office/drawing/2014/main" id="{725A7A85-FF9D-4945-BB03-385BF25DF6B7}"/>
            </a:ext>
          </a:extLst>
        </xdr:cNvPr>
        <xdr:cNvCxnSpPr/>
      </xdr:nvCxnSpPr>
      <xdr:spPr>
        <a:xfrm>
          <a:off x="10388600" y="5159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159356</xdr:rowOff>
    </xdr:from>
    <xdr:to>
      <xdr:col>55</xdr:col>
      <xdr:colOff>0</xdr:colOff>
      <xdr:row>38</xdr:row>
      <xdr:rowOff>14486</xdr:rowOff>
    </xdr:to>
    <xdr:cxnSp macro="">
      <xdr:nvCxnSpPr>
        <xdr:cNvPr id="286" name="直線コネクタ 285">
          <a:extLst>
            <a:ext uri="{FF2B5EF4-FFF2-40B4-BE49-F238E27FC236}">
              <a16:creationId xmlns:a16="http://schemas.microsoft.com/office/drawing/2014/main" id="{5913BE8E-0DC8-4CB8-A773-0127A4E882F3}"/>
            </a:ext>
          </a:extLst>
        </xdr:cNvPr>
        <xdr:cNvCxnSpPr/>
      </xdr:nvCxnSpPr>
      <xdr:spPr>
        <a:xfrm flipV="1">
          <a:off x="9639300" y="6331556"/>
          <a:ext cx="838200" cy="19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78943</xdr:rowOff>
    </xdr:from>
    <xdr:ext cx="534377" cy="259045"/>
    <xdr:sp macro="" textlink="">
      <xdr:nvSpPr>
        <xdr:cNvPr id="287" name="補助費等平均値テキスト">
          <a:extLst>
            <a:ext uri="{FF2B5EF4-FFF2-40B4-BE49-F238E27FC236}">
              <a16:creationId xmlns:a16="http://schemas.microsoft.com/office/drawing/2014/main" id="{ABAAC2A9-309A-48B8-90DE-29F918030AE5}"/>
            </a:ext>
          </a:extLst>
        </xdr:cNvPr>
        <xdr:cNvSpPr txBox="1"/>
      </xdr:nvSpPr>
      <xdr:spPr>
        <a:xfrm>
          <a:off x="10528300" y="642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100516</xdr:rowOff>
    </xdr:from>
    <xdr:to>
      <xdr:col>55</xdr:col>
      <xdr:colOff>50800</xdr:colOff>
      <xdr:row>38</xdr:row>
      <xdr:rowOff>30666</xdr:rowOff>
    </xdr:to>
    <xdr:sp macro="" textlink="">
      <xdr:nvSpPr>
        <xdr:cNvPr id="288" name="フローチャート: 判断 287">
          <a:extLst>
            <a:ext uri="{FF2B5EF4-FFF2-40B4-BE49-F238E27FC236}">
              <a16:creationId xmlns:a16="http://schemas.microsoft.com/office/drawing/2014/main" id="{B8F6CD44-3BDD-4BFA-8A6B-29BD1CFEDD93}"/>
            </a:ext>
          </a:extLst>
        </xdr:cNvPr>
        <xdr:cNvSpPr/>
      </xdr:nvSpPr>
      <xdr:spPr>
        <a:xfrm>
          <a:off x="104267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14486</xdr:rowOff>
    </xdr:from>
    <xdr:to>
      <xdr:col>50</xdr:col>
      <xdr:colOff>114300</xdr:colOff>
      <xdr:row>38</xdr:row>
      <xdr:rowOff>19068</xdr:rowOff>
    </xdr:to>
    <xdr:cxnSp macro="">
      <xdr:nvCxnSpPr>
        <xdr:cNvPr id="289" name="直線コネクタ 288">
          <a:extLst>
            <a:ext uri="{FF2B5EF4-FFF2-40B4-BE49-F238E27FC236}">
              <a16:creationId xmlns:a16="http://schemas.microsoft.com/office/drawing/2014/main" id="{5704A0FA-719F-47BE-8A72-DC264FBA16FB}"/>
            </a:ext>
          </a:extLst>
        </xdr:cNvPr>
        <xdr:cNvCxnSpPr/>
      </xdr:nvCxnSpPr>
      <xdr:spPr>
        <a:xfrm flipV="1">
          <a:off x="8750300" y="6529586"/>
          <a:ext cx="889000" cy="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135495</xdr:rowOff>
    </xdr:from>
    <xdr:to>
      <xdr:col>50</xdr:col>
      <xdr:colOff>165100</xdr:colOff>
      <xdr:row>38</xdr:row>
      <xdr:rowOff>65646</xdr:rowOff>
    </xdr:to>
    <xdr:sp macro="" textlink="">
      <xdr:nvSpPr>
        <xdr:cNvPr id="290" name="フローチャート: 判断 289">
          <a:extLst>
            <a:ext uri="{FF2B5EF4-FFF2-40B4-BE49-F238E27FC236}">
              <a16:creationId xmlns:a16="http://schemas.microsoft.com/office/drawing/2014/main" id="{9E367825-8FE5-4DA4-8674-F7DEFBF14059}"/>
            </a:ext>
          </a:extLst>
        </xdr:cNvPr>
        <xdr:cNvSpPr/>
      </xdr:nvSpPr>
      <xdr:spPr>
        <a:xfrm>
          <a:off x="9588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56772</xdr:rowOff>
    </xdr:from>
    <xdr:ext cx="534377" cy="259045"/>
    <xdr:sp macro="" textlink="">
      <xdr:nvSpPr>
        <xdr:cNvPr id="291" name="テキスト ボックス 290">
          <a:extLst>
            <a:ext uri="{FF2B5EF4-FFF2-40B4-BE49-F238E27FC236}">
              <a16:creationId xmlns:a16="http://schemas.microsoft.com/office/drawing/2014/main" id="{BFBB3055-93B8-4747-81D5-CB1C314EA60C}"/>
            </a:ext>
          </a:extLst>
        </xdr:cNvPr>
        <xdr:cNvSpPr txBox="1"/>
      </xdr:nvSpPr>
      <xdr:spPr>
        <a:xfrm>
          <a:off x="9372111" y="65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8278</xdr:rowOff>
    </xdr:from>
    <xdr:to>
      <xdr:col>45</xdr:col>
      <xdr:colOff>177800</xdr:colOff>
      <xdr:row>38</xdr:row>
      <xdr:rowOff>19068</xdr:rowOff>
    </xdr:to>
    <xdr:cxnSp macro="">
      <xdr:nvCxnSpPr>
        <xdr:cNvPr id="292" name="直線コネクタ 291">
          <a:extLst>
            <a:ext uri="{FF2B5EF4-FFF2-40B4-BE49-F238E27FC236}">
              <a16:creationId xmlns:a16="http://schemas.microsoft.com/office/drawing/2014/main" id="{9C73ED36-04A9-4F2D-8D35-3781A8FBB15F}"/>
            </a:ext>
          </a:extLst>
        </xdr:cNvPr>
        <xdr:cNvCxnSpPr/>
      </xdr:nvCxnSpPr>
      <xdr:spPr>
        <a:xfrm>
          <a:off x="7861300" y="6523378"/>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130584</xdr:rowOff>
    </xdr:from>
    <xdr:to>
      <xdr:col>46</xdr:col>
      <xdr:colOff>38100</xdr:colOff>
      <xdr:row>38</xdr:row>
      <xdr:rowOff>60734</xdr:rowOff>
    </xdr:to>
    <xdr:sp macro="" textlink="">
      <xdr:nvSpPr>
        <xdr:cNvPr id="293" name="フローチャート: 判断 292">
          <a:extLst>
            <a:ext uri="{FF2B5EF4-FFF2-40B4-BE49-F238E27FC236}">
              <a16:creationId xmlns:a16="http://schemas.microsoft.com/office/drawing/2014/main" id="{E35B9C55-3047-4DB6-9F94-58503A728EEF}"/>
            </a:ext>
          </a:extLst>
        </xdr:cNvPr>
        <xdr:cNvSpPr/>
      </xdr:nvSpPr>
      <xdr:spPr>
        <a:xfrm>
          <a:off x="8699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77261</xdr:rowOff>
    </xdr:from>
    <xdr:ext cx="534377" cy="259045"/>
    <xdr:sp macro="" textlink="">
      <xdr:nvSpPr>
        <xdr:cNvPr id="294" name="テキスト ボックス 293">
          <a:extLst>
            <a:ext uri="{FF2B5EF4-FFF2-40B4-BE49-F238E27FC236}">
              <a16:creationId xmlns:a16="http://schemas.microsoft.com/office/drawing/2014/main" id="{C7022F39-81B9-4C0F-B2AA-23D65DFBC60F}"/>
            </a:ext>
          </a:extLst>
        </xdr:cNvPr>
        <xdr:cNvSpPr txBox="1"/>
      </xdr:nvSpPr>
      <xdr:spPr>
        <a:xfrm>
          <a:off x="8483111" y="62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8278</xdr:rowOff>
    </xdr:from>
    <xdr:to>
      <xdr:col>41</xdr:col>
      <xdr:colOff>50800</xdr:colOff>
      <xdr:row>38</xdr:row>
      <xdr:rowOff>26958</xdr:rowOff>
    </xdr:to>
    <xdr:cxnSp macro="">
      <xdr:nvCxnSpPr>
        <xdr:cNvPr id="295" name="直線コネクタ 294">
          <a:extLst>
            <a:ext uri="{FF2B5EF4-FFF2-40B4-BE49-F238E27FC236}">
              <a16:creationId xmlns:a16="http://schemas.microsoft.com/office/drawing/2014/main" id="{35325092-E2C6-4D90-B9BA-38CFD141BDC7}"/>
            </a:ext>
          </a:extLst>
        </xdr:cNvPr>
        <xdr:cNvCxnSpPr/>
      </xdr:nvCxnSpPr>
      <xdr:spPr>
        <a:xfrm flipV="1">
          <a:off x="6972300" y="6523378"/>
          <a:ext cx="889000" cy="1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135534</xdr:rowOff>
    </xdr:from>
    <xdr:to>
      <xdr:col>41</xdr:col>
      <xdr:colOff>101600</xdr:colOff>
      <xdr:row>38</xdr:row>
      <xdr:rowOff>65684</xdr:rowOff>
    </xdr:to>
    <xdr:sp macro="" textlink="">
      <xdr:nvSpPr>
        <xdr:cNvPr id="296" name="フローチャート: 判断 295">
          <a:extLst>
            <a:ext uri="{FF2B5EF4-FFF2-40B4-BE49-F238E27FC236}">
              <a16:creationId xmlns:a16="http://schemas.microsoft.com/office/drawing/2014/main" id="{16C1A5A1-4D2D-4785-9E15-E8B94C2A54F0}"/>
            </a:ext>
          </a:extLst>
        </xdr:cNvPr>
        <xdr:cNvSpPr/>
      </xdr:nvSpPr>
      <xdr:spPr>
        <a:xfrm>
          <a:off x="7810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56811</xdr:rowOff>
    </xdr:from>
    <xdr:ext cx="534377" cy="259045"/>
    <xdr:sp macro="" textlink="">
      <xdr:nvSpPr>
        <xdr:cNvPr id="297" name="テキスト ボックス 296">
          <a:extLst>
            <a:ext uri="{FF2B5EF4-FFF2-40B4-BE49-F238E27FC236}">
              <a16:creationId xmlns:a16="http://schemas.microsoft.com/office/drawing/2014/main" id="{67488CE2-BC82-4A17-BA03-444DF3903CCE}"/>
            </a:ext>
          </a:extLst>
        </xdr:cNvPr>
        <xdr:cNvSpPr txBox="1"/>
      </xdr:nvSpPr>
      <xdr:spPr>
        <a:xfrm>
          <a:off x="7594111" y="65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158786</xdr:rowOff>
    </xdr:from>
    <xdr:to>
      <xdr:col>36</xdr:col>
      <xdr:colOff>165100</xdr:colOff>
      <xdr:row>38</xdr:row>
      <xdr:rowOff>88936</xdr:rowOff>
    </xdr:to>
    <xdr:sp macro="" textlink="">
      <xdr:nvSpPr>
        <xdr:cNvPr id="298" name="フローチャート: 判断 297">
          <a:extLst>
            <a:ext uri="{FF2B5EF4-FFF2-40B4-BE49-F238E27FC236}">
              <a16:creationId xmlns:a16="http://schemas.microsoft.com/office/drawing/2014/main" id="{E5653C7A-2BF3-4E7D-93B8-1B7B9E95746E}"/>
            </a:ext>
          </a:extLst>
        </xdr:cNvPr>
        <xdr:cNvSpPr/>
      </xdr:nvSpPr>
      <xdr:spPr>
        <a:xfrm>
          <a:off x="6921500" y="65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80063</xdr:rowOff>
    </xdr:from>
    <xdr:ext cx="534377" cy="259045"/>
    <xdr:sp macro="" textlink="">
      <xdr:nvSpPr>
        <xdr:cNvPr id="299" name="テキスト ボックス 298">
          <a:extLst>
            <a:ext uri="{FF2B5EF4-FFF2-40B4-BE49-F238E27FC236}">
              <a16:creationId xmlns:a16="http://schemas.microsoft.com/office/drawing/2014/main" id="{CE28E011-8550-4B67-A8B1-EE0132CB2D0B}"/>
            </a:ext>
          </a:extLst>
        </xdr:cNvPr>
        <xdr:cNvSpPr txBox="1"/>
      </xdr:nvSpPr>
      <xdr:spPr>
        <a:xfrm>
          <a:off x="6705111" y="659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6980F624-C01B-4AC0-A182-C99C46E2E626}"/>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426E5915-F03A-4226-8F9F-B9AD425C7D3A}"/>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3CE478A5-7586-4C76-869D-B79B68ABBE04}"/>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7F614860-F710-46A9-81F4-2EA93A74B272}"/>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FD42F521-9B1F-4ACD-BA3A-1FCA7018013D}"/>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108556</xdr:rowOff>
    </xdr:from>
    <xdr:to>
      <xdr:col>55</xdr:col>
      <xdr:colOff>50800</xdr:colOff>
      <xdr:row>37</xdr:row>
      <xdr:rowOff>38706</xdr:rowOff>
    </xdr:to>
    <xdr:sp macro="" textlink="">
      <xdr:nvSpPr>
        <xdr:cNvPr id="305" name="楕円 304">
          <a:extLst>
            <a:ext uri="{FF2B5EF4-FFF2-40B4-BE49-F238E27FC236}">
              <a16:creationId xmlns:a16="http://schemas.microsoft.com/office/drawing/2014/main" id="{D62891C9-C5EA-41C6-9C04-D841C71BB16C}"/>
            </a:ext>
          </a:extLst>
        </xdr:cNvPr>
        <xdr:cNvSpPr/>
      </xdr:nvSpPr>
      <xdr:spPr>
        <a:xfrm>
          <a:off x="10426700" y="628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131433</xdr:rowOff>
    </xdr:from>
    <xdr:ext cx="599010" cy="259045"/>
    <xdr:sp macro="" textlink="">
      <xdr:nvSpPr>
        <xdr:cNvPr id="306" name="補助費等該当値テキスト">
          <a:extLst>
            <a:ext uri="{FF2B5EF4-FFF2-40B4-BE49-F238E27FC236}">
              <a16:creationId xmlns:a16="http://schemas.microsoft.com/office/drawing/2014/main" id="{0BCD493D-2003-4C2D-8742-6FDCA95F81BF}"/>
            </a:ext>
          </a:extLst>
        </xdr:cNvPr>
        <xdr:cNvSpPr txBox="1"/>
      </xdr:nvSpPr>
      <xdr:spPr>
        <a:xfrm>
          <a:off x="10528300" y="613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135136</xdr:rowOff>
    </xdr:from>
    <xdr:to>
      <xdr:col>50</xdr:col>
      <xdr:colOff>165100</xdr:colOff>
      <xdr:row>38</xdr:row>
      <xdr:rowOff>65286</xdr:rowOff>
    </xdr:to>
    <xdr:sp macro="" textlink="">
      <xdr:nvSpPr>
        <xdr:cNvPr id="307" name="楕円 306">
          <a:extLst>
            <a:ext uri="{FF2B5EF4-FFF2-40B4-BE49-F238E27FC236}">
              <a16:creationId xmlns:a16="http://schemas.microsoft.com/office/drawing/2014/main" id="{93FE84D3-A9D1-44CA-BEF6-020ACEAB1AAF}"/>
            </a:ext>
          </a:extLst>
        </xdr:cNvPr>
        <xdr:cNvSpPr/>
      </xdr:nvSpPr>
      <xdr:spPr>
        <a:xfrm>
          <a:off x="9588500" y="647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81813</xdr:rowOff>
    </xdr:from>
    <xdr:ext cx="534377" cy="259045"/>
    <xdr:sp macro="" textlink="">
      <xdr:nvSpPr>
        <xdr:cNvPr id="308" name="テキスト ボックス 307">
          <a:extLst>
            <a:ext uri="{FF2B5EF4-FFF2-40B4-BE49-F238E27FC236}">
              <a16:creationId xmlns:a16="http://schemas.microsoft.com/office/drawing/2014/main" id="{D2927230-3555-4260-8BB1-3C4D18BE9607}"/>
            </a:ext>
          </a:extLst>
        </xdr:cNvPr>
        <xdr:cNvSpPr txBox="1"/>
      </xdr:nvSpPr>
      <xdr:spPr>
        <a:xfrm>
          <a:off x="9372111" y="625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139718</xdr:rowOff>
    </xdr:from>
    <xdr:to>
      <xdr:col>46</xdr:col>
      <xdr:colOff>38100</xdr:colOff>
      <xdr:row>38</xdr:row>
      <xdr:rowOff>69868</xdr:rowOff>
    </xdr:to>
    <xdr:sp macro="" textlink="">
      <xdr:nvSpPr>
        <xdr:cNvPr id="309" name="楕円 308">
          <a:extLst>
            <a:ext uri="{FF2B5EF4-FFF2-40B4-BE49-F238E27FC236}">
              <a16:creationId xmlns:a16="http://schemas.microsoft.com/office/drawing/2014/main" id="{256090A4-CA7C-4466-95B3-7DE701E1C788}"/>
            </a:ext>
          </a:extLst>
        </xdr:cNvPr>
        <xdr:cNvSpPr/>
      </xdr:nvSpPr>
      <xdr:spPr>
        <a:xfrm>
          <a:off x="8699500" y="648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60995</xdr:rowOff>
    </xdr:from>
    <xdr:ext cx="534377" cy="259045"/>
    <xdr:sp macro="" textlink="">
      <xdr:nvSpPr>
        <xdr:cNvPr id="310" name="テキスト ボックス 309">
          <a:extLst>
            <a:ext uri="{FF2B5EF4-FFF2-40B4-BE49-F238E27FC236}">
              <a16:creationId xmlns:a16="http://schemas.microsoft.com/office/drawing/2014/main" id="{9E297A1D-FC1F-4598-8F19-988DA4B9BB26}"/>
            </a:ext>
          </a:extLst>
        </xdr:cNvPr>
        <xdr:cNvSpPr txBox="1"/>
      </xdr:nvSpPr>
      <xdr:spPr>
        <a:xfrm>
          <a:off x="8483111" y="657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128928</xdr:rowOff>
    </xdr:from>
    <xdr:to>
      <xdr:col>41</xdr:col>
      <xdr:colOff>101600</xdr:colOff>
      <xdr:row>38</xdr:row>
      <xdr:rowOff>59078</xdr:rowOff>
    </xdr:to>
    <xdr:sp macro="" textlink="">
      <xdr:nvSpPr>
        <xdr:cNvPr id="311" name="楕円 310">
          <a:extLst>
            <a:ext uri="{FF2B5EF4-FFF2-40B4-BE49-F238E27FC236}">
              <a16:creationId xmlns:a16="http://schemas.microsoft.com/office/drawing/2014/main" id="{170862E9-CE76-471C-887C-A1E3599C7BD4}"/>
            </a:ext>
          </a:extLst>
        </xdr:cNvPr>
        <xdr:cNvSpPr/>
      </xdr:nvSpPr>
      <xdr:spPr>
        <a:xfrm>
          <a:off x="7810500" y="647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75605</xdr:rowOff>
    </xdr:from>
    <xdr:ext cx="534377" cy="259045"/>
    <xdr:sp macro="" textlink="">
      <xdr:nvSpPr>
        <xdr:cNvPr id="312" name="テキスト ボックス 311">
          <a:extLst>
            <a:ext uri="{FF2B5EF4-FFF2-40B4-BE49-F238E27FC236}">
              <a16:creationId xmlns:a16="http://schemas.microsoft.com/office/drawing/2014/main" id="{3DC45F71-0BD8-4730-B6F0-1D15CDC22C35}"/>
            </a:ext>
          </a:extLst>
        </xdr:cNvPr>
        <xdr:cNvSpPr txBox="1"/>
      </xdr:nvSpPr>
      <xdr:spPr>
        <a:xfrm>
          <a:off x="7594111" y="624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147608</xdr:rowOff>
    </xdr:from>
    <xdr:to>
      <xdr:col>36</xdr:col>
      <xdr:colOff>165100</xdr:colOff>
      <xdr:row>38</xdr:row>
      <xdr:rowOff>77758</xdr:rowOff>
    </xdr:to>
    <xdr:sp macro="" textlink="">
      <xdr:nvSpPr>
        <xdr:cNvPr id="313" name="楕円 312">
          <a:extLst>
            <a:ext uri="{FF2B5EF4-FFF2-40B4-BE49-F238E27FC236}">
              <a16:creationId xmlns:a16="http://schemas.microsoft.com/office/drawing/2014/main" id="{CCC39295-352B-4E7F-A036-C69F2B28D00B}"/>
            </a:ext>
          </a:extLst>
        </xdr:cNvPr>
        <xdr:cNvSpPr/>
      </xdr:nvSpPr>
      <xdr:spPr>
        <a:xfrm>
          <a:off x="6921500" y="649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94285</xdr:rowOff>
    </xdr:from>
    <xdr:ext cx="534377" cy="259045"/>
    <xdr:sp macro="" textlink="">
      <xdr:nvSpPr>
        <xdr:cNvPr id="314" name="テキスト ボックス 313">
          <a:extLst>
            <a:ext uri="{FF2B5EF4-FFF2-40B4-BE49-F238E27FC236}">
              <a16:creationId xmlns:a16="http://schemas.microsoft.com/office/drawing/2014/main" id="{B51B7333-8A79-4449-8D60-C01127E89B27}"/>
            </a:ext>
          </a:extLst>
        </xdr:cNvPr>
        <xdr:cNvSpPr txBox="1"/>
      </xdr:nvSpPr>
      <xdr:spPr>
        <a:xfrm>
          <a:off x="6705111" y="626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642851A4-2505-4908-AFD7-66E5B0B7708E}"/>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ABC9BA02-DA26-4433-8D3B-4999C560008E}"/>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1A7CE5CE-B27D-45BB-B2F1-3B04F67FA8C6}"/>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AD31F9ED-5F53-4B45-AE7A-9F7EE531D02E}"/>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A7FF0A8-CB36-423C-AD69-9FB29FF7BAC5}"/>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8669130C-1CF3-4E75-B2B7-3E7B7282FDEB}"/>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459735F1-0A0C-4F98-9399-E9E1C2425A8C}"/>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802AA95F-6C83-4221-97E2-328EA59BB0D5}"/>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A95A9BD6-1484-423E-98CB-DBBF2787D6EF}"/>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D17E87A7-8034-4F6E-BD70-84C82B4774E7}"/>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3359A7C1-5C5A-4DBC-BD0C-F530FA1D341E}"/>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A757EC9E-2EBE-4487-A045-0A73C9E0753C}"/>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5E579D08-3C87-4D34-9B38-5D7AE4CA387A}"/>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6DC3E453-CAFD-4721-87D4-B6098160AB13}"/>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69364D3-5CC0-4D8A-B885-F07A3E392108}"/>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0" name="テキスト ボックス 329">
          <a:extLst>
            <a:ext uri="{FF2B5EF4-FFF2-40B4-BE49-F238E27FC236}">
              <a16:creationId xmlns:a16="http://schemas.microsoft.com/office/drawing/2014/main" id="{DE2BB38C-4EB4-4F4C-87D5-8E5B85E9E7D8}"/>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5CE587AC-0CB8-468C-8E46-1252BEB24C99}"/>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2" name="テキスト ボックス 331">
          <a:extLst>
            <a:ext uri="{FF2B5EF4-FFF2-40B4-BE49-F238E27FC236}">
              <a16:creationId xmlns:a16="http://schemas.microsoft.com/office/drawing/2014/main" id="{0A829BCF-4649-49D7-BAB3-3F60FEBEA941}"/>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76DBA553-6BB2-410C-9909-75CD881AD7D1}"/>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F6999806-B97A-436C-8330-4A2F44DE487E}"/>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DE84FF2-B95B-41BE-BDB0-15129BFBA6C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119421</xdr:rowOff>
    </xdr:from>
    <xdr:to>
      <xdr:col>54</xdr:col>
      <xdr:colOff>189865</xdr:colOff>
      <xdr:row>58</xdr:row>
      <xdr:rowOff>129027</xdr:rowOff>
    </xdr:to>
    <xdr:cxnSp macro="">
      <xdr:nvCxnSpPr>
        <xdr:cNvPr id="336" name="直線コネクタ 335">
          <a:extLst>
            <a:ext uri="{FF2B5EF4-FFF2-40B4-BE49-F238E27FC236}">
              <a16:creationId xmlns:a16="http://schemas.microsoft.com/office/drawing/2014/main" id="{22E578FF-5331-40CE-BDD4-9E74B6228954}"/>
            </a:ext>
          </a:extLst>
        </xdr:cNvPr>
        <xdr:cNvCxnSpPr/>
      </xdr:nvCxnSpPr>
      <xdr:spPr>
        <a:xfrm flipV="1">
          <a:off x="10475595" y="8691921"/>
          <a:ext cx="1270" cy="1381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132854</xdr:rowOff>
    </xdr:from>
    <xdr:ext cx="534377" cy="259045"/>
    <xdr:sp macro="" textlink="">
      <xdr:nvSpPr>
        <xdr:cNvPr id="337" name="普通建設事業費最小値テキスト">
          <a:extLst>
            <a:ext uri="{FF2B5EF4-FFF2-40B4-BE49-F238E27FC236}">
              <a16:creationId xmlns:a16="http://schemas.microsoft.com/office/drawing/2014/main" id="{F80E5E2E-034F-4550-92D1-1F44363F7C68}"/>
            </a:ext>
          </a:extLst>
        </xdr:cNvPr>
        <xdr:cNvSpPr txBox="1"/>
      </xdr:nvSpPr>
      <xdr:spPr>
        <a:xfrm>
          <a:off x="10528300" y="100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129027</xdr:rowOff>
    </xdr:from>
    <xdr:to>
      <xdr:col>55</xdr:col>
      <xdr:colOff>88900</xdr:colOff>
      <xdr:row>58</xdr:row>
      <xdr:rowOff>129027</xdr:rowOff>
    </xdr:to>
    <xdr:cxnSp macro="">
      <xdr:nvCxnSpPr>
        <xdr:cNvPr id="338" name="直線コネクタ 337">
          <a:extLst>
            <a:ext uri="{FF2B5EF4-FFF2-40B4-BE49-F238E27FC236}">
              <a16:creationId xmlns:a16="http://schemas.microsoft.com/office/drawing/2014/main" id="{6E6C6AB1-0196-4117-B183-C32758AC1085}"/>
            </a:ext>
          </a:extLst>
        </xdr:cNvPr>
        <xdr:cNvCxnSpPr/>
      </xdr:nvCxnSpPr>
      <xdr:spPr>
        <a:xfrm>
          <a:off x="10388600" y="1007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66098</xdr:rowOff>
    </xdr:from>
    <xdr:ext cx="690189" cy="259045"/>
    <xdr:sp macro="" textlink="">
      <xdr:nvSpPr>
        <xdr:cNvPr id="339" name="普通建設事業費最大値テキスト">
          <a:extLst>
            <a:ext uri="{FF2B5EF4-FFF2-40B4-BE49-F238E27FC236}">
              <a16:creationId xmlns:a16="http://schemas.microsoft.com/office/drawing/2014/main" id="{D01EF34A-FDB7-4C72-AF6F-4AED382A445B}"/>
            </a:ext>
          </a:extLst>
        </xdr:cNvPr>
        <xdr:cNvSpPr txBox="1"/>
      </xdr:nvSpPr>
      <xdr:spPr>
        <a:xfrm>
          <a:off x="10528300" y="8467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119421</xdr:rowOff>
    </xdr:from>
    <xdr:to>
      <xdr:col>55</xdr:col>
      <xdr:colOff>88900</xdr:colOff>
      <xdr:row>50</xdr:row>
      <xdr:rowOff>119421</xdr:rowOff>
    </xdr:to>
    <xdr:cxnSp macro="">
      <xdr:nvCxnSpPr>
        <xdr:cNvPr id="340" name="直線コネクタ 339">
          <a:extLst>
            <a:ext uri="{FF2B5EF4-FFF2-40B4-BE49-F238E27FC236}">
              <a16:creationId xmlns:a16="http://schemas.microsoft.com/office/drawing/2014/main" id="{B6056E93-EE83-4B44-A911-CEC5758B4460}"/>
            </a:ext>
          </a:extLst>
        </xdr:cNvPr>
        <xdr:cNvCxnSpPr/>
      </xdr:nvCxnSpPr>
      <xdr:spPr>
        <a:xfrm>
          <a:off x="10388600" y="869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130543</xdr:rowOff>
    </xdr:from>
    <xdr:to>
      <xdr:col>55</xdr:col>
      <xdr:colOff>0</xdr:colOff>
      <xdr:row>58</xdr:row>
      <xdr:rowOff>19892</xdr:rowOff>
    </xdr:to>
    <xdr:cxnSp macro="">
      <xdr:nvCxnSpPr>
        <xdr:cNvPr id="341" name="直線コネクタ 340">
          <a:extLst>
            <a:ext uri="{FF2B5EF4-FFF2-40B4-BE49-F238E27FC236}">
              <a16:creationId xmlns:a16="http://schemas.microsoft.com/office/drawing/2014/main" id="{CC8A87F6-9D95-4B96-B7FA-7CE1B35EA7F3}"/>
            </a:ext>
          </a:extLst>
        </xdr:cNvPr>
        <xdr:cNvCxnSpPr/>
      </xdr:nvCxnSpPr>
      <xdr:spPr>
        <a:xfrm>
          <a:off x="9639300" y="9903193"/>
          <a:ext cx="838200" cy="6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139792</xdr:rowOff>
    </xdr:from>
    <xdr:ext cx="599010" cy="259045"/>
    <xdr:sp macro="" textlink="">
      <xdr:nvSpPr>
        <xdr:cNvPr id="342" name="普通建設事業費平均値テキスト">
          <a:extLst>
            <a:ext uri="{FF2B5EF4-FFF2-40B4-BE49-F238E27FC236}">
              <a16:creationId xmlns:a16="http://schemas.microsoft.com/office/drawing/2014/main" id="{86C4D56E-D404-4A3A-BD6E-5F218C9DDA12}"/>
            </a:ext>
          </a:extLst>
        </xdr:cNvPr>
        <xdr:cNvSpPr txBox="1"/>
      </xdr:nvSpPr>
      <xdr:spPr>
        <a:xfrm>
          <a:off x="10528300" y="9912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161365</xdr:rowOff>
    </xdr:from>
    <xdr:to>
      <xdr:col>55</xdr:col>
      <xdr:colOff>50800</xdr:colOff>
      <xdr:row>58</xdr:row>
      <xdr:rowOff>91515</xdr:rowOff>
    </xdr:to>
    <xdr:sp macro="" textlink="">
      <xdr:nvSpPr>
        <xdr:cNvPr id="343" name="フローチャート: 判断 342">
          <a:extLst>
            <a:ext uri="{FF2B5EF4-FFF2-40B4-BE49-F238E27FC236}">
              <a16:creationId xmlns:a16="http://schemas.microsoft.com/office/drawing/2014/main" id="{AF121F8B-F923-4AF2-AA5B-0F7FB3CF30ED}"/>
            </a:ext>
          </a:extLst>
        </xdr:cNvPr>
        <xdr:cNvSpPr/>
      </xdr:nvSpPr>
      <xdr:spPr>
        <a:xfrm>
          <a:off x="10426700" y="993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130543</xdr:rowOff>
    </xdr:from>
    <xdr:to>
      <xdr:col>50</xdr:col>
      <xdr:colOff>114300</xdr:colOff>
      <xdr:row>57</xdr:row>
      <xdr:rowOff>136347</xdr:rowOff>
    </xdr:to>
    <xdr:cxnSp macro="">
      <xdr:nvCxnSpPr>
        <xdr:cNvPr id="344" name="直線コネクタ 343">
          <a:extLst>
            <a:ext uri="{FF2B5EF4-FFF2-40B4-BE49-F238E27FC236}">
              <a16:creationId xmlns:a16="http://schemas.microsoft.com/office/drawing/2014/main" id="{1FEDCA64-2208-410C-9A0D-6CBF0ABD6367}"/>
            </a:ext>
          </a:extLst>
        </xdr:cNvPr>
        <xdr:cNvCxnSpPr/>
      </xdr:nvCxnSpPr>
      <xdr:spPr>
        <a:xfrm flipV="1">
          <a:off x="8750300" y="9903193"/>
          <a:ext cx="889000" cy="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13011</xdr:rowOff>
    </xdr:from>
    <xdr:to>
      <xdr:col>50</xdr:col>
      <xdr:colOff>165100</xdr:colOff>
      <xdr:row>58</xdr:row>
      <xdr:rowOff>114611</xdr:rowOff>
    </xdr:to>
    <xdr:sp macro="" textlink="">
      <xdr:nvSpPr>
        <xdr:cNvPr id="345" name="フローチャート: 判断 344">
          <a:extLst>
            <a:ext uri="{FF2B5EF4-FFF2-40B4-BE49-F238E27FC236}">
              <a16:creationId xmlns:a16="http://schemas.microsoft.com/office/drawing/2014/main" id="{90E7CA4A-D449-4FC8-A9E6-5EFBB95955AA}"/>
            </a:ext>
          </a:extLst>
        </xdr:cNvPr>
        <xdr:cNvSpPr/>
      </xdr:nvSpPr>
      <xdr:spPr>
        <a:xfrm>
          <a:off x="9588500" y="995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105738</xdr:rowOff>
    </xdr:from>
    <xdr:ext cx="534377" cy="259045"/>
    <xdr:sp macro="" textlink="">
      <xdr:nvSpPr>
        <xdr:cNvPr id="346" name="テキスト ボックス 345">
          <a:extLst>
            <a:ext uri="{FF2B5EF4-FFF2-40B4-BE49-F238E27FC236}">
              <a16:creationId xmlns:a16="http://schemas.microsoft.com/office/drawing/2014/main" id="{C6F9AAAF-072C-46A3-A35D-2D35F0160D1E}"/>
            </a:ext>
          </a:extLst>
        </xdr:cNvPr>
        <xdr:cNvSpPr txBox="1"/>
      </xdr:nvSpPr>
      <xdr:spPr>
        <a:xfrm>
          <a:off x="9372111" y="1004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136347</xdr:rowOff>
    </xdr:from>
    <xdr:to>
      <xdr:col>45</xdr:col>
      <xdr:colOff>177800</xdr:colOff>
      <xdr:row>57</xdr:row>
      <xdr:rowOff>146271</xdr:rowOff>
    </xdr:to>
    <xdr:cxnSp macro="">
      <xdr:nvCxnSpPr>
        <xdr:cNvPr id="347" name="直線コネクタ 346">
          <a:extLst>
            <a:ext uri="{FF2B5EF4-FFF2-40B4-BE49-F238E27FC236}">
              <a16:creationId xmlns:a16="http://schemas.microsoft.com/office/drawing/2014/main" id="{32183285-B02C-4BD0-BCE2-DB5A8B427EF4}"/>
            </a:ext>
          </a:extLst>
        </xdr:cNvPr>
        <xdr:cNvCxnSpPr/>
      </xdr:nvCxnSpPr>
      <xdr:spPr>
        <a:xfrm flipV="1">
          <a:off x="7861300" y="9908997"/>
          <a:ext cx="889000" cy="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16751</xdr:rowOff>
    </xdr:from>
    <xdr:to>
      <xdr:col>46</xdr:col>
      <xdr:colOff>38100</xdr:colOff>
      <xdr:row>58</xdr:row>
      <xdr:rowOff>118351</xdr:rowOff>
    </xdr:to>
    <xdr:sp macro="" textlink="">
      <xdr:nvSpPr>
        <xdr:cNvPr id="348" name="フローチャート: 判断 347">
          <a:extLst>
            <a:ext uri="{FF2B5EF4-FFF2-40B4-BE49-F238E27FC236}">
              <a16:creationId xmlns:a16="http://schemas.microsoft.com/office/drawing/2014/main" id="{A5FB1D50-DE08-48A5-B4CB-12637B766A4B}"/>
            </a:ext>
          </a:extLst>
        </xdr:cNvPr>
        <xdr:cNvSpPr/>
      </xdr:nvSpPr>
      <xdr:spPr>
        <a:xfrm>
          <a:off x="8699500" y="996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109478</xdr:rowOff>
    </xdr:from>
    <xdr:ext cx="534377" cy="259045"/>
    <xdr:sp macro="" textlink="">
      <xdr:nvSpPr>
        <xdr:cNvPr id="349" name="テキスト ボックス 348">
          <a:extLst>
            <a:ext uri="{FF2B5EF4-FFF2-40B4-BE49-F238E27FC236}">
              <a16:creationId xmlns:a16="http://schemas.microsoft.com/office/drawing/2014/main" id="{DE9DABF6-B84A-4AF2-B344-A43EC387D7C7}"/>
            </a:ext>
          </a:extLst>
        </xdr:cNvPr>
        <xdr:cNvSpPr txBox="1"/>
      </xdr:nvSpPr>
      <xdr:spPr>
        <a:xfrm>
          <a:off x="8483111" y="1005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157225</xdr:rowOff>
    </xdr:from>
    <xdr:to>
      <xdr:col>41</xdr:col>
      <xdr:colOff>50800</xdr:colOff>
      <xdr:row>57</xdr:row>
      <xdr:rowOff>146271</xdr:rowOff>
    </xdr:to>
    <xdr:cxnSp macro="">
      <xdr:nvCxnSpPr>
        <xdr:cNvPr id="350" name="直線コネクタ 349">
          <a:extLst>
            <a:ext uri="{FF2B5EF4-FFF2-40B4-BE49-F238E27FC236}">
              <a16:creationId xmlns:a16="http://schemas.microsoft.com/office/drawing/2014/main" id="{F1EF8596-62FD-4A3F-B225-BC76827AB5B1}"/>
            </a:ext>
          </a:extLst>
        </xdr:cNvPr>
        <xdr:cNvCxnSpPr/>
      </xdr:nvCxnSpPr>
      <xdr:spPr>
        <a:xfrm>
          <a:off x="6972300" y="9758425"/>
          <a:ext cx="889000" cy="16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163340</xdr:rowOff>
    </xdr:from>
    <xdr:to>
      <xdr:col>41</xdr:col>
      <xdr:colOff>101600</xdr:colOff>
      <xdr:row>58</xdr:row>
      <xdr:rowOff>93490</xdr:rowOff>
    </xdr:to>
    <xdr:sp macro="" textlink="">
      <xdr:nvSpPr>
        <xdr:cNvPr id="351" name="フローチャート: 判断 350">
          <a:extLst>
            <a:ext uri="{FF2B5EF4-FFF2-40B4-BE49-F238E27FC236}">
              <a16:creationId xmlns:a16="http://schemas.microsoft.com/office/drawing/2014/main" id="{07B2070A-7463-48E6-B001-17D4344427D1}"/>
            </a:ext>
          </a:extLst>
        </xdr:cNvPr>
        <xdr:cNvSpPr/>
      </xdr:nvSpPr>
      <xdr:spPr>
        <a:xfrm>
          <a:off x="78105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84617</xdr:rowOff>
    </xdr:from>
    <xdr:ext cx="599010" cy="259045"/>
    <xdr:sp macro="" textlink="">
      <xdr:nvSpPr>
        <xdr:cNvPr id="352" name="テキスト ボックス 351">
          <a:extLst>
            <a:ext uri="{FF2B5EF4-FFF2-40B4-BE49-F238E27FC236}">
              <a16:creationId xmlns:a16="http://schemas.microsoft.com/office/drawing/2014/main" id="{D28B29D8-4172-4A30-8BDA-632BD0A38BAB}"/>
            </a:ext>
          </a:extLst>
        </xdr:cNvPr>
        <xdr:cNvSpPr txBox="1"/>
      </xdr:nvSpPr>
      <xdr:spPr>
        <a:xfrm>
          <a:off x="7561795" y="1002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4925</xdr:rowOff>
    </xdr:from>
    <xdr:to>
      <xdr:col>36</xdr:col>
      <xdr:colOff>165100</xdr:colOff>
      <xdr:row>58</xdr:row>
      <xdr:rowOff>106525</xdr:rowOff>
    </xdr:to>
    <xdr:sp macro="" textlink="">
      <xdr:nvSpPr>
        <xdr:cNvPr id="353" name="フローチャート: 判断 352">
          <a:extLst>
            <a:ext uri="{FF2B5EF4-FFF2-40B4-BE49-F238E27FC236}">
              <a16:creationId xmlns:a16="http://schemas.microsoft.com/office/drawing/2014/main" id="{2455231F-2D61-4353-9B02-0F0D8C553AAA}"/>
            </a:ext>
          </a:extLst>
        </xdr:cNvPr>
        <xdr:cNvSpPr/>
      </xdr:nvSpPr>
      <xdr:spPr>
        <a:xfrm>
          <a:off x="6921500" y="994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97652</xdr:rowOff>
    </xdr:from>
    <xdr:ext cx="534377" cy="259045"/>
    <xdr:sp macro="" textlink="">
      <xdr:nvSpPr>
        <xdr:cNvPr id="354" name="テキスト ボックス 353">
          <a:extLst>
            <a:ext uri="{FF2B5EF4-FFF2-40B4-BE49-F238E27FC236}">
              <a16:creationId xmlns:a16="http://schemas.microsoft.com/office/drawing/2014/main" id="{7A640C70-0882-4937-8C4E-0D7697AFCEFF}"/>
            </a:ext>
          </a:extLst>
        </xdr:cNvPr>
        <xdr:cNvSpPr txBox="1"/>
      </xdr:nvSpPr>
      <xdr:spPr>
        <a:xfrm>
          <a:off x="6705111" y="1004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20AD410C-E63A-4F64-8028-A5D40DA31792}"/>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E273FDD5-688D-403B-8ABB-6C9A09E238BB}"/>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3D8BFAAD-7510-4D01-A534-2A22DA3298AC}"/>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27781FC9-34DC-4CCD-978D-D0D614292CA6}"/>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9BCB3AEC-222B-4458-9D53-69AEEF30B478}"/>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140542</xdr:rowOff>
    </xdr:from>
    <xdr:to>
      <xdr:col>55</xdr:col>
      <xdr:colOff>50800</xdr:colOff>
      <xdr:row>58</xdr:row>
      <xdr:rowOff>70692</xdr:rowOff>
    </xdr:to>
    <xdr:sp macro="" textlink="">
      <xdr:nvSpPr>
        <xdr:cNvPr id="360" name="楕円 359">
          <a:extLst>
            <a:ext uri="{FF2B5EF4-FFF2-40B4-BE49-F238E27FC236}">
              <a16:creationId xmlns:a16="http://schemas.microsoft.com/office/drawing/2014/main" id="{D65A23D0-A3F1-46A7-8495-FF1529A32128}"/>
            </a:ext>
          </a:extLst>
        </xdr:cNvPr>
        <xdr:cNvSpPr/>
      </xdr:nvSpPr>
      <xdr:spPr>
        <a:xfrm>
          <a:off x="10426700" y="991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99919</xdr:rowOff>
    </xdr:from>
    <xdr:ext cx="599010" cy="259045"/>
    <xdr:sp macro="" textlink="">
      <xdr:nvSpPr>
        <xdr:cNvPr id="361" name="普通建設事業費該当値テキスト">
          <a:extLst>
            <a:ext uri="{FF2B5EF4-FFF2-40B4-BE49-F238E27FC236}">
              <a16:creationId xmlns:a16="http://schemas.microsoft.com/office/drawing/2014/main" id="{0A742536-FF26-415B-8F97-09607168E4EA}"/>
            </a:ext>
          </a:extLst>
        </xdr:cNvPr>
        <xdr:cNvSpPr txBox="1"/>
      </xdr:nvSpPr>
      <xdr:spPr>
        <a:xfrm>
          <a:off x="10528300" y="9701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79743</xdr:rowOff>
    </xdr:from>
    <xdr:to>
      <xdr:col>50</xdr:col>
      <xdr:colOff>165100</xdr:colOff>
      <xdr:row>58</xdr:row>
      <xdr:rowOff>9893</xdr:rowOff>
    </xdr:to>
    <xdr:sp macro="" textlink="">
      <xdr:nvSpPr>
        <xdr:cNvPr id="362" name="楕円 361">
          <a:extLst>
            <a:ext uri="{FF2B5EF4-FFF2-40B4-BE49-F238E27FC236}">
              <a16:creationId xmlns:a16="http://schemas.microsoft.com/office/drawing/2014/main" id="{91FA923A-C7E2-4054-B26B-0FC88DEAD38B}"/>
            </a:ext>
          </a:extLst>
        </xdr:cNvPr>
        <xdr:cNvSpPr/>
      </xdr:nvSpPr>
      <xdr:spPr>
        <a:xfrm>
          <a:off x="9588500" y="985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26420</xdr:rowOff>
    </xdr:from>
    <xdr:ext cx="599010" cy="259045"/>
    <xdr:sp macro="" textlink="">
      <xdr:nvSpPr>
        <xdr:cNvPr id="363" name="テキスト ボックス 362">
          <a:extLst>
            <a:ext uri="{FF2B5EF4-FFF2-40B4-BE49-F238E27FC236}">
              <a16:creationId xmlns:a16="http://schemas.microsoft.com/office/drawing/2014/main" id="{F16300D9-3EFD-4DA1-8670-5D5EBEAA1495}"/>
            </a:ext>
          </a:extLst>
        </xdr:cNvPr>
        <xdr:cNvSpPr txBox="1"/>
      </xdr:nvSpPr>
      <xdr:spPr>
        <a:xfrm>
          <a:off x="9339795" y="962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85547</xdr:rowOff>
    </xdr:from>
    <xdr:to>
      <xdr:col>46</xdr:col>
      <xdr:colOff>38100</xdr:colOff>
      <xdr:row>58</xdr:row>
      <xdr:rowOff>15697</xdr:rowOff>
    </xdr:to>
    <xdr:sp macro="" textlink="">
      <xdr:nvSpPr>
        <xdr:cNvPr id="364" name="楕円 363">
          <a:extLst>
            <a:ext uri="{FF2B5EF4-FFF2-40B4-BE49-F238E27FC236}">
              <a16:creationId xmlns:a16="http://schemas.microsoft.com/office/drawing/2014/main" id="{7DA06F93-496E-4940-BC65-A9C4C5239E11}"/>
            </a:ext>
          </a:extLst>
        </xdr:cNvPr>
        <xdr:cNvSpPr/>
      </xdr:nvSpPr>
      <xdr:spPr>
        <a:xfrm>
          <a:off x="8699500" y="98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32224</xdr:rowOff>
    </xdr:from>
    <xdr:ext cx="599010" cy="259045"/>
    <xdr:sp macro="" textlink="">
      <xdr:nvSpPr>
        <xdr:cNvPr id="365" name="テキスト ボックス 364">
          <a:extLst>
            <a:ext uri="{FF2B5EF4-FFF2-40B4-BE49-F238E27FC236}">
              <a16:creationId xmlns:a16="http://schemas.microsoft.com/office/drawing/2014/main" id="{C1FDE6BD-0735-4D78-A5E8-6B8982B5DC7A}"/>
            </a:ext>
          </a:extLst>
        </xdr:cNvPr>
        <xdr:cNvSpPr txBox="1"/>
      </xdr:nvSpPr>
      <xdr:spPr>
        <a:xfrm>
          <a:off x="8450795" y="963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95471</xdr:rowOff>
    </xdr:from>
    <xdr:to>
      <xdr:col>41</xdr:col>
      <xdr:colOff>101600</xdr:colOff>
      <xdr:row>58</xdr:row>
      <xdr:rowOff>25621</xdr:rowOff>
    </xdr:to>
    <xdr:sp macro="" textlink="">
      <xdr:nvSpPr>
        <xdr:cNvPr id="366" name="楕円 365">
          <a:extLst>
            <a:ext uri="{FF2B5EF4-FFF2-40B4-BE49-F238E27FC236}">
              <a16:creationId xmlns:a16="http://schemas.microsoft.com/office/drawing/2014/main" id="{B69EDB94-B262-42F4-8AB4-11C1306B35A3}"/>
            </a:ext>
          </a:extLst>
        </xdr:cNvPr>
        <xdr:cNvSpPr/>
      </xdr:nvSpPr>
      <xdr:spPr>
        <a:xfrm>
          <a:off x="7810500" y="986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42148</xdr:rowOff>
    </xdr:from>
    <xdr:ext cx="599010" cy="259045"/>
    <xdr:sp macro="" textlink="">
      <xdr:nvSpPr>
        <xdr:cNvPr id="367" name="テキスト ボックス 366">
          <a:extLst>
            <a:ext uri="{FF2B5EF4-FFF2-40B4-BE49-F238E27FC236}">
              <a16:creationId xmlns:a16="http://schemas.microsoft.com/office/drawing/2014/main" id="{B37603DD-A795-4C45-B557-D8550FD19F5C}"/>
            </a:ext>
          </a:extLst>
        </xdr:cNvPr>
        <xdr:cNvSpPr txBox="1"/>
      </xdr:nvSpPr>
      <xdr:spPr>
        <a:xfrm>
          <a:off x="7561795" y="964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106425</xdr:rowOff>
    </xdr:from>
    <xdr:to>
      <xdr:col>36</xdr:col>
      <xdr:colOff>165100</xdr:colOff>
      <xdr:row>57</xdr:row>
      <xdr:rowOff>36575</xdr:rowOff>
    </xdr:to>
    <xdr:sp macro="" textlink="">
      <xdr:nvSpPr>
        <xdr:cNvPr id="368" name="楕円 367">
          <a:extLst>
            <a:ext uri="{FF2B5EF4-FFF2-40B4-BE49-F238E27FC236}">
              <a16:creationId xmlns:a16="http://schemas.microsoft.com/office/drawing/2014/main" id="{0B9E367B-302E-45AB-87F1-E70E8C3368AB}"/>
            </a:ext>
          </a:extLst>
        </xdr:cNvPr>
        <xdr:cNvSpPr/>
      </xdr:nvSpPr>
      <xdr:spPr>
        <a:xfrm>
          <a:off x="6921500" y="97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53102</xdr:rowOff>
    </xdr:from>
    <xdr:ext cx="599010" cy="259045"/>
    <xdr:sp macro="" textlink="">
      <xdr:nvSpPr>
        <xdr:cNvPr id="369" name="テキスト ボックス 368">
          <a:extLst>
            <a:ext uri="{FF2B5EF4-FFF2-40B4-BE49-F238E27FC236}">
              <a16:creationId xmlns:a16="http://schemas.microsoft.com/office/drawing/2014/main" id="{F991DC6B-43CE-4905-AAF6-A60D7A1D0BDF}"/>
            </a:ext>
          </a:extLst>
        </xdr:cNvPr>
        <xdr:cNvSpPr txBox="1"/>
      </xdr:nvSpPr>
      <xdr:spPr>
        <a:xfrm>
          <a:off x="6672795" y="94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C25FFA7C-2569-41D1-8D36-98B32DDD61A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F5326D1C-C62D-4FE3-8B69-5D0CD55CA041}"/>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207DEA05-E043-4685-A4CE-979E39CADB6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FA75F8C2-C72B-4761-96FD-FE028E469B97}"/>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CA5B3945-D824-437C-AF0C-A3E6B6D44B29}"/>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D56EA5E-FE5B-43DB-A942-C3DCA3234482}"/>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2A7305BC-6071-46F0-BFA4-7A6418FD9EC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DC4B443A-3A42-4C9A-96F0-3BCAC5D2C70A}"/>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45B379BB-92A2-44F3-9461-8B02F89F8461}"/>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743637C5-A092-4B30-98FC-D370659C3248}"/>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ACCDB10D-58A4-4D55-AE4C-79F6409818F3}"/>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A0E6239F-0524-45C6-B6F6-ED978B7FA3E7}"/>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D2E83ABF-5F5C-411C-A350-D69D59FFC5E4}"/>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a:extLst>
            <a:ext uri="{FF2B5EF4-FFF2-40B4-BE49-F238E27FC236}">
              <a16:creationId xmlns:a16="http://schemas.microsoft.com/office/drawing/2014/main" id="{7FC78514-2588-437C-AEE6-4BA866972688}"/>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70F21B39-CD05-4ECD-9D79-15550A28FE1C}"/>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4DDAACAA-D53B-4E25-A989-7A88A26A2FE2}"/>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BA84D179-5AC6-47E8-A58A-65B87578BDFA}"/>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B7D4FACD-64C0-4F89-B33D-569AB267C8D8}"/>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AE9496D7-6B15-4DB3-894F-3538161FE663}"/>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5BDBF439-ED9B-447F-99E5-62423B292D3E}"/>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9E2B67F-FF75-4819-B25A-08440E8F040C}"/>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CCE15EBA-2DF4-49F6-AD8B-EF19F406C4A7}"/>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568192DF-6946-4A60-98C2-A74E1DA68AD1}"/>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116695</xdr:rowOff>
    </xdr:from>
    <xdr:to>
      <xdr:col>54</xdr:col>
      <xdr:colOff>189865</xdr:colOff>
      <xdr:row>79</xdr:row>
      <xdr:rowOff>44450</xdr:rowOff>
    </xdr:to>
    <xdr:cxnSp macro="">
      <xdr:nvCxnSpPr>
        <xdr:cNvPr id="393" name="直線コネクタ 392">
          <a:extLst>
            <a:ext uri="{FF2B5EF4-FFF2-40B4-BE49-F238E27FC236}">
              <a16:creationId xmlns:a16="http://schemas.microsoft.com/office/drawing/2014/main" id="{E6345086-0369-46D8-A59B-EA42C1D646A6}"/>
            </a:ext>
          </a:extLst>
        </xdr:cNvPr>
        <xdr:cNvCxnSpPr/>
      </xdr:nvCxnSpPr>
      <xdr:spPr>
        <a:xfrm flipV="1">
          <a:off x="10475595" y="12118195"/>
          <a:ext cx="1270" cy="147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4" name="普通建設事業費 （ うち新規整備　）最小値テキスト">
          <a:extLst>
            <a:ext uri="{FF2B5EF4-FFF2-40B4-BE49-F238E27FC236}">
              <a16:creationId xmlns:a16="http://schemas.microsoft.com/office/drawing/2014/main" id="{B64EC8DF-9227-4AC0-A2DA-BAEB80E7F3C2}"/>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5" name="直線コネクタ 394">
          <a:extLst>
            <a:ext uri="{FF2B5EF4-FFF2-40B4-BE49-F238E27FC236}">
              <a16:creationId xmlns:a16="http://schemas.microsoft.com/office/drawing/2014/main" id="{816AA52D-C26E-4278-8B88-EF9ECE9103F4}"/>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63372</xdr:rowOff>
    </xdr:from>
    <xdr:ext cx="599010" cy="259045"/>
    <xdr:sp macro="" textlink="">
      <xdr:nvSpPr>
        <xdr:cNvPr id="396" name="普通建設事業費 （ うち新規整備　）最大値テキスト">
          <a:extLst>
            <a:ext uri="{FF2B5EF4-FFF2-40B4-BE49-F238E27FC236}">
              <a16:creationId xmlns:a16="http://schemas.microsoft.com/office/drawing/2014/main" id="{7C6225E1-4E30-4AEA-977A-F3B992EB79BD}"/>
            </a:ext>
          </a:extLst>
        </xdr:cNvPr>
        <xdr:cNvSpPr txBox="1"/>
      </xdr:nvSpPr>
      <xdr:spPr>
        <a:xfrm>
          <a:off x="10528300" y="1189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116695</xdr:rowOff>
    </xdr:from>
    <xdr:to>
      <xdr:col>55</xdr:col>
      <xdr:colOff>88900</xdr:colOff>
      <xdr:row>70</xdr:row>
      <xdr:rowOff>116695</xdr:rowOff>
    </xdr:to>
    <xdr:cxnSp macro="">
      <xdr:nvCxnSpPr>
        <xdr:cNvPr id="397" name="直線コネクタ 396">
          <a:extLst>
            <a:ext uri="{FF2B5EF4-FFF2-40B4-BE49-F238E27FC236}">
              <a16:creationId xmlns:a16="http://schemas.microsoft.com/office/drawing/2014/main" id="{D9AA4B95-D193-4ABB-885E-96624C90FB1D}"/>
            </a:ext>
          </a:extLst>
        </xdr:cNvPr>
        <xdr:cNvCxnSpPr/>
      </xdr:nvCxnSpPr>
      <xdr:spPr>
        <a:xfrm>
          <a:off x="10388600" y="12118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104138</xdr:rowOff>
    </xdr:from>
    <xdr:to>
      <xdr:col>55</xdr:col>
      <xdr:colOff>0</xdr:colOff>
      <xdr:row>78</xdr:row>
      <xdr:rowOff>104786</xdr:rowOff>
    </xdr:to>
    <xdr:cxnSp macro="">
      <xdr:nvCxnSpPr>
        <xdr:cNvPr id="398" name="直線コネクタ 397">
          <a:extLst>
            <a:ext uri="{FF2B5EF4-FFF2-40B4-BE49-F238E27FC236}">
              <a16:creationId xmlns:a16="http://schemas.microsoft.com/office/drawing/2014/main" id="{3411DFC2-B6AD-47ED-AFB7-2F9B6B0BC1BA}"/>
            </a:ext>
          </a:extLst>
        </xdr:cNvPr>
        <xdr:cNvCxnSpPr/>
      </xdr:nvCxnSpPr>
      <xdr:spPr>
        <a:xfrm>
          <a:off x="9639300" y="13477238"/>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63820</xdr:rowOff>
    </xdr:from>
    <xdr:ext cx="534377" cy="259045"/>
    <xdr:sp macro="" textlink="">
      <xdr:nvSpPr>
        <xdr:cNvPr id="399" name="普通建設事業費 （ うち新規整備　）平均値テキスト">
          <a:extLst>
            <a:ext uri="{FF2B5EF4-FFF2-40B4-BE49-F238E27FC236}">
              <a16:creationId xmlns:a16="http://schemas.microsoft.com/office/drawing/2014/main" id="{E26AC202-4831-4E29-A25F-F6402532A3B3}"/>
            </a:ext>
          </a:extLst>
        </xdr:cNvPr>
        <xdr:cNvSpPr txBox="1"/>
      </xdr:nvSpPr>
      <xdr:spPr>
        <a:xfrm>
          <a:off x="10528300" y="13265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40943</xdr:rowOff>
    </xdr:from>
    <xdr:to>
      <xdr:col>55</xdr:col>
      <xdr:colOff>50800</xdr:colOff>
      <xdr:row>78</xdr:row>
      <xdr:rowOff>142543</xdr:rowOff>
    </xdr:to>
    <xdr:sp macro="" textlink="">
      <xdr:nvSpPr>
        <xdr:cNvPr id="400" name="フローチャート: 判断 399">
          <a:extLst>
            <a:ext uri="{FF2B5EF4-FFF2-40B4-BE49-F238E27FC236}">
              <a16:creationId xmlns:a16="http://schemas.microsoft.com/office/drawing/2014/main" id="{550753AA-147B-4750-9BC9-2B020B2C5042}"/>
            </a:ext>
          </a:extLst>
        </xdr:cNvPr>
        <xdr:cNvSpPr/>
      </xdr:nvSpPr>
      <xdr:spPr>
        <a:xfrm>
          <a:off x="104267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10930</xdr:rowOff>
    </xdr:from>
    <xdr:to>
      <xdr:col>50</xdr:col>
      <xdr:colOff>114300</xdr:colOff>
      <xdr:row>78</xdr:row>
      <xdr:rowOff>104138</xdr:rowOff>
    </xdr:to>
    <xdr:cxnSp macro="">
      <xdr:nvCxnSpPr>
        <xdr:cNvPr id="401" name="直線コネクタ 400">
          <a:extLst>
            <a:ext uri="{FF2B5EF4-FFF2-40B4-BE49-F238E27FC236}">
              <a16:creationId xmlns:a16="http://schemas.microsoft.com/office/drawing/2014/main" id="{450DDB39-FDF4-42B2-B10C-DB845F9E946C}"/>
            </a:ext>
          </a:extLst>
        </xdr:cNvPr>
        <xdr:cNvCxnSpPr/>
      </xdr:nvCxnSpPr>
      <xdr:spPr>
        <a:xfrm>
          <a:off x="8750300" y="13384030"/>
          <a:ext cx="889000" cy="9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76392</xdr:rowOff>
    </xdr:from>
    <xdr:to>
      <xdr:col>50</xdr:col>
      <xdr:colOff>165100</xdr:colOff>
      <xdr:row>79</xdr:row>
      <xdr:rowOff>6542</xdr:rowOff>
    </xdr:to>
    <xdr:sp macro="" textlink="">
      <xdr:nvSpPr>
        <xdr:cNvPr id="402" name="フローチャート: 判断 401">
          <a:extLst>
            <a:ext uri="{FF2B5EF4-FFF2-40B4-BE49-F238E27FC236}">
              <a16:creationId xmlns:a16="http://schemas.microsoft.com/office/drawing/2014/main" id="{A0ED4895-8F72-4014-9200-11CD4DE0D567}"/>
            </a:ext>
          </a:extLst>
        </xdr:cNvPr>
        <xdr:cNvSpPr/>
      </xdr:nvSpPr>
      <xdr:spPr>
        <a:xfrm>
          <a:off x="9588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169119</xdr:rowOff>
    </xdr:from>
    <xdr:ext cx="534377" cy="259045"/>
    <xdr:sp macro="" textlink="">
      <xdr:nvSpPr>
        <xdr:cNvPr id="403" name="テキスト ボックス 402">
          <a:extLst>
            <a:ext uri="{FF2B5EF4-FFF2-40B4-BE49-F238E27FC236}">
              <a16:creationId xmlns:a16="http://schemas.microsoft.com/office/drawing/2014/main" id="{E4F046C0-9F23-4289-B00E-B309EE52D872}"/>
            </a:ext>
          </a:extLst>
        </xdr:cNvPr>
        <xdr:cNvSpPr txBox="1"/>
      </xdr:nvSpPr>
      <xdr:spPr>
        <a:xfrm>
          <a:off x="9372111" y="135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32445</xdr:rowOff>
    </xdr:from>
    <xdr:to>
      <xdr:col>45</xdr:col>
      <xdr:colOff>177800</xdr:colOff>
      <xdr:row>78</xdr:row>
      <xdr:rowOff>10930</xdr:rowOff>
    </xdr:to>
    <xdr:cxnSp macro="">
      <xdr:nvCxnSpPr>
        <xdr:cNvPr id="404" name="直線コネクタ 403">
          <a:extLst>
            <a:ext uri="{FF2B5EF4-FFF2-40B4-BE49-F238E27FC236}">
              <a16:creationId xmlns:a16="http://schemas.microsoft.com/office/drawing/2014/main" id="{2FE477FE-45D4-4EEC-83C4-BA1055E6116F}"/>
            </a:ext>
          </a:extLst>
        </xdr:cNvPr>
        <xdr:cNvCxnSpPr/>
      </xdr:nvCxnSpPr>
      <xdr:spPr>
        <a:xfrm>
          <a:off x="7861300" y="13062645"/>
          <a:ext cx="889000" cy="32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68452</xdr:rowOff>
    </xdr:from>
    <xdr:to>
      <xdr:col>46</xdr:col>
      <xdr:colOff>38100</xdr:colOff>
      <xdr:row>78</xdr:row>
      <xdr:rowOff>170052</xdr:rowOff>
    </xdr:to>
    <xdr:sp macro="" textlink="">
      <xdr:nvSpPr>
        <xdr:cNvPr id="405" name="フローチャート: 判断 404">
          <a:extLst>
            <a:ext uri="{FF2B5EF4-FFF2-40B4-BE49-F238E27FC236}">
              <a16:creationId xmlns:a16="http://schemas.microsoft.com/office/drawing/2014/main" id="{74348DE8-3266-46C4-873C-1CD2C72FA9FE}"/>
            </a:ext>
          </a:extLst>
        </xdr:cNvPr>
        <xdr:cNvSpPr/>
      </xdr:nvSpPr>
      <xdr:spPr>
        <a:xfrm>
          <a:off x="8699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161179</xdr:rowOff>
    </xdr:from>
    <xdr:ext cx="534377" cy="259045"/>
    <xdr:sp macro="" textlink="">
      <xdr:nvSpPr>
        <xdr:cNvPr id="406" name="テキスト ボックス 405">
          <a:extLst>
            <a:ext uri="{FF2B5EF4-FFF2-40B4-BE49-F238E27FC236}">
              <a16:creationId xmlns:a16="http://schemas.microsoft.com/office/drawing/2014/main" id="{3E06E201-0E11-4D6E-A1F1-953B99124FF3}"/>
            </a:ext>
          </a:extLst>
        </xdr:cNvPr>
        <xdr:cNvSpPr txBox="1"/>
      </xdr:nvSpPr>
      <xdr:spPr>
        <a:xfrm>
          <a:off x="8483111" y="1353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122422</xdr:rowOff>
    </xdr:from>
    <xdr:to>
      <xdr:col>41</xdr:col>
      <xdr:colOff>50800</xdr:colOff>
      <xdr:row>76</xdr:row>
      <xdr:rowOff>32445</xdr:rowOff>
    </xdr:to>
    <xdr:cxnSp macro="">
      <xdr:nvCxnSpPr>
        <xdr:cNvPr id="407" name="直線コネクタ 406">
          <a:extLst>
            <a:ext uri="{FF2B5EF4-FFF2-40B4-BE49-F238E27FC236}">
              <a16:creationId xmlns:a16="http://schemas.microsoft.com/office/drawing/2014/main" id="{587415AC-EA84-4603-87B8-8FF1AEB82E64}"/>
            </a:ext>
          </a:extLst>
        </xdr:cNvPr>
        <xdr:cNvCxnSpPr/>
      </xdr:nvCxnSpPr>
      <xdr:spPr>
        <a:xfrm>
          <a:off x="6972300" y="12295372"/>
          <a:ext cx="889000" cy="76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104891</xdr:rowOff>
    </xdr:from>
    <xdr:to>
      <xdr:col>41</xdr:col>
      <xdr:colOff>101600</xdr:colOff>
      <xdr:row>78</xdr:row>
      <xdr:rowOff>35041</xdr:rowOff>
    </xdr:to>
    <xdr:sp macro="" textlink="">
      <xdr:nvSpPr>
        <xdr:cNvPr id="408" name="フローチャート: 判断 407">
          <a:extLst>
            <a:ext uri="{FF2B5EF4-FFF2-40B4-BE49-F238E27FC236}">
              <a16:creationId xmlns:a16="http://schemas.microsoft.com/office/drawing/2014/main" id="{FB6D3E33-C52F-4C72-8D1E-B6263709DC37}"/>
            </a:ext>
          </a:extLst>
        </xdr:cNvPr>
        <xdr:cNvSpPr/>
      </xdr:nvSpPr>
      <xdr:spPr>
        <a:xfrm>
          <a:off x="7810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26168</xdr:rowOff>
    </xdr:from>
    <xdr:ext cx="534377" cy="259045"/>
    <xdr:sp macro="" textlink="">
      <xdr:nvSpPr>
        <xdr:cNvPr id="409" name="テキスト ボックス 408">
          <a:extLst>
            <a:ext uri="{FF2B5EF4-FFF2-40B4-BE49-F238E27FC236}">
              <a16:creationId xmlns:a16="http://schemas.microsoft.com/office/drawing/2014/main" id="{2D148219-56F4-4DB4-9A70-D253DAD47A03}"/>
            </a:ext>
          </a:extLst>
        </xdr:cNvPr>
        <xdr:cNvSpPr txBox="1"/>
      </xdr:nvSpPr>
      <xdr:spPr>
        <a:xfrm>
          <a:off x="7594111" y="133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19413</xdr:rowOff>
    </xdr:from>
    <xdr:to>
      <xdr:col>36</xdr:col>
      <xdr:colOff>165100</xdr:colOff>
      <xdr:row>78</xdr:row>
      <xdr:rowOff>121013</xdr:rowOff>
    </xdr:to>
    <xdr:sp macro="" textlink="">
      <xdr:nvSpPr>
        <xdr:cNvPr id="410" name="フローチャート: 判断 409">
          <a:extLst>
            <a:ext uri="{FF2B5EF4-FFF2-40B4-BE49-F238E27FC236}">
              <a16:creationId xmlns:a16="http://schemas.microsoft.com/office/drawing/2014/main" id="{7B607D12-C230-432D-87D7-C850AE225F8F}"/>
            </a:ext>
          </a:extLst>
        </xdr:cNvPr>
        <xdr:cNvSpPr/>
      </xdr:nvSpPr>
      <xdr:spPr>
        <a:xfrm>
          <a:off x="6921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112140</xdr:rowOff>
    </xdr:from>
    <xdr:ext cx="534377" cy="259045"/>
    <xdr:sp macro="" textlink="">
      <xdr:nvSpPr>
        <xdr:cNvPr id="411" name="テキスト ボックス 410">
          <a:extLst>
            <a:ext uri="{FF2B5EF4-FFF2-40B4-BE49-F238E27FC236}">
              <a16:creationId xmlns:a16="http://schemas.microsoft.com/office/drawing/2014/main" id="{901C9ADC-E018-4D50-9EE8-9C64DF47D6C2}"/>
            </a:ext>
          </a:extLst>
        </xdr:cNvPr>
        <xdr:cNvSpPr txBox="1"/>
      </xdr:nvSpPr>
      <xdr:spPr>
        <a:xfrm>
          <a:off x="6705111" y="134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CBC880E5-ECEC-4143-A014-4A711ACCBAFE}"/>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D28C89BD-FCF4-428E-8E6F-49697CD1A229}"/>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DBAA44A-361F-4A99-9C6B-2341DFF866BE}"/>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CE291CDB-BA70-4C3D-967E-D54BCB10F849}"/>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1F274706-4936-43C8-A7D5-A0445C3121E3}"/>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53986</xdr:rowOff>
    </xdr:from>
    <xdr:to>
      <xdr:col>55</xdr:col>
      <xdr:colOff>50800</xdr:colOff>
      <xdr:row>78</xdr:row>
      <xdr:rowOff>155586</xdr:rowOff>
    </xdr:to>
    <xdr:sp macro="" textlink="">
      <xdr:nvSpPr>
        <xdr:cNvPr id="417" name="楕円 416">
          <a:extLst>
            <a:ext uri="{FF2B5EF4-FFF2-40B4-BE49-F238E27FC236}">
              <a16:creationId xmlns:a16="http://schemas.microsoft.com/office/drawing/2014/main" id="{D44AD50D-A018-40AC-B4EC-6A2EF683ED96}"/>
            </a:ext>
          </a:extLst>
        </xdr:cNvPr>
        <xdr:cNvSpPr/>
      </xdr:nvSpPr>
      <xdr:spPr>
        <a:xfrm>
          <a:off x="10426700" y="1342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19371</xdr:rowOff>
    </xdr:from>
    <xdr:ext cx="534377" cy="259045"/>
    <xdr:sp macro="" textlink="">
      <xdr:nvSpPr>
        <xdr:cNvPr id="418" name="普通建設事業費 （ うち新規整備　）該当値テキスト">
          <a:extLst>
            <a:ext uri="{FF2B5EF4-FFF2-40B4-BE49-F238E27FC236}">
              <a16:creationId xmlns:a16="http://schemas.microsoft.com/office/drawing/2014/main" id="{11D21DD5-B444-4954-A9B0-9567192EB3FF}"/>
            </a:ext>
          </a:extLst>
        </xdr:cNvPr>
        <xdr:cNvSpPr txBox="1"/>
      </xdr:nvSpPr>
      <xdr:spPr>
        <a:xfrm>
          <a:off x="10528300" y="1339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53338</xdr:rowOff>
    </xdr:from>
    <xdr:to>
      <xdr:col>50</xdr:col>
      <xdr:colOff>165100</xdr:colOff>
      <xdr:row>78</xdr:row>
      <xdr:rowOff>154938</xdr:rowOff>
    </xdr:to>
    <xdr:sp macro="" textlink="">
      <xdr:nvSpPr>
        <xdr:cNvPr id="419" name="楕円 418">
          <a:extLst>
            <a:ext uri="{FF2B5EF4-FFF2-40B4-BE49-F238E27FC236}">
              <a16:creationId xmlns:a16="http://schemas.microsoft.com/office/drawing/2014/main" id="{5B9980E4-B735-4B45-992E-63DB3FE4235E}"/>
            </a:ext>
          </a:extLst>
        </xdr:cNvPr>
        <xdr:cNvSpPr/>
      </xdr:nvSpPr>
      <xdr:spPr>
        <a:xfrm>
          <a:off x="9588500" y="1342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xdr:rowOff>
    </xdr:from>
    <xdr:ext cx="534377" cy="259045"/>
    <xdr:sp macro="" textlink="">
      <xdr:nvSpPr>
        <xdr:cNvPr id="420" name="テキスト ボックス 419">
          <a:extLst>
            <a:ext uri="{FF2B5EF4-FFF2-40B4-BE49-F238E27FC236}">
              <a16:creationId xmlns:a16="http://schemas.microsoft.com/office/drawing/2014/main" id="{9BD68C2D-EDBE-4F52-BCB0-47516FBE2A57}"/>
            </a:ext>
          </a:extLst>
        </xdr:cNvPr>
        <xdr:cNvSpPr txBox="1"/>
      </xdr:nvSpPr>
      <xdr:spPr>
        <a:xfrm>
          <a:off x="9372111" y="1320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131580</xdr:rowOff>
    </xdr:from>
    <xdr:to>
      <xdr:col>46</xdr:col>
      <xdr:colOff>38100</xdr:colOff>
      <xdr:row>78</xdr:row>
      <xdr:rowOff>61730</xdr:rowOff>
    </xdr:to>
    <xdr:sp macro="" textlink="">
      <xdr:nvSpPr>
        <xdr:cNvPr id="421" name="楕円 420">
          <a:extLst>
            <a:ext uri="{FF2B5EF4-FFF2-40B4-BE49-F238E27FC236}">
              <a16:creationId xmlns:a16="http://schemas.microsoft.com/office/drawing/2014/main" id="{13029EE2-F7A2-45BB-9E89-0A73EB66F48A}"/>
            </a:ext>
          </a:extLst>
        </xdr:cNvPr>
        <xdr:cNvSpPr/>
      </xdr:nvSpPr>
      <xdr:spPr>
        <a:xfrm>
          <a:off x="8699500" y="1333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78257</xdr:rowOff>
    </xdr:from>
    <xdr:ext cx="534377" cy="259045"/>
    <xdr:sp macro="" textlink="">
      <xdr:nvSpPr>
        <xdr:cNvPr id="422" name="テキスト ボックス 421">
          <a:extLst>
            <a:ext uri="{FF2B5EF4-FFF2-40B4-BE49-F238E27FC236}">
              <a16:creationId xmlns:a16="http://schemas.microsoft.com/office/drawing/2014/main" id="{C6FEFFA7-76D5-4837-982D-422296AB7CCE}"/>
            </a:ext>
          </a:extLst>
        </xdr:cNvPr>
        <xdr:cNvSpPr txBox="1"/>
      </xdr:nvSpPr>
      <xdr:spPr>
        <a:xfrm>
          <a:off x="8483111" y="1310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153095</xdr:rowOff>
    </xdr:from>
    <xdr:to>
      <xdr:col>41</xdr:col>
      <xdr:colOff>101600</xdr:colOff>
      <xdr:row>76</xdr:row>
      <xdr:rowOff>83245</xdr:rowOff>
    </xdr:to>
    <xdr:sp macro="" textlink="">
      <xdr:nvSpPr>
        <xdr:cNvPr id="423" name="楕円 422">
          <a:extLst>
            <a:ext uri="{FF2B5EF4-FFF2-40B4-BE49-F238E27FC236}">
              <a16:creationId xmlns:a16="http://schemas.microsoft.com/office/drawing/2014/main" id="{2A0579BA-EA02-4C8F-BC12-CE198D355FC8}"/>
            </a:ext>
          </a:extLst>
        </xdr:cNvPr>
        <xdr:cNvSpPr/>
      </xdr:nvSpPr>
      <xdr:spPr>
        <a:xfrm>
          <a:off x="7810500" y="1301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99772</xdr:rowOff>
    </xdr:from>
    <xdr:ext cx="599010" cy="259045"/>
    <xdr:sp macro="" textlink="">
      <xdr:nvSpPr>
        <xdr:cNvPr id="424" name="テキスト ボックス 423">
          <a:extLst>
            <a:ext uri="{FF2B5EF4-FFF2-40B4-BE49-F238E27FC236}">
              <a16:creationId xmlns:a16="http://schemas.microsoft.com/office/drawing/2014/main" id="{FEEF8E36-6319-490A-9A63-9D52346A6C84}"/>
            </a:ext>
          </a:extLst>
        </xdr:cNvPr>
        <xdr:cNvSpPr txBox="1"/>
      </xdr:nvSpPr>
      <xdr:spPr>
        <a:xfrm>
          <a:off x="7561795" y="1278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71622</xdr:rowOff>
    </xdr:from>
    <xdr:to>
      <xdr:col>36</xdr:col>
      <xdr:colOff>165100</xdr:colOff>
      <xdr:row>72</xdr:row>
      <xdr:rowOff>1772</xdr:rowOff>
    </xdr:to>
    <xdr:sp macro="" textlink="">
      <xdr:nvSpPr>
        <xdr:cNvPr id="425" name="楕円 424">
          <a:extLst>
            <a:ext uri="{FF2B5EF4-FFF2-40B4-BE49-F238E27FC236}">
              <a16:creationId xmlns:a16="http://schemas.microsoft.com/office/drawing/2014/main" id="{F9DA5F4E-6090-4326-A749-B9D0512FBBC7}"/>
            </a:ext>
          </a:extLst>
        </xdr:cNvPr>
        <xdr:cNvSpPr/>
      </xdr:nvSpPr>
      <xdr:spPr>
        <a:xfrm>
          <a:off x="6921500" y="1224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18299</xdr:rowOff>
    </xdr:from>
    <xdr:ext cx="599010" cy="259045"/>
    <xdr:sp macro="" textlink="">
      <xdr:nvSpPr>
        <xdr:cNvPr id="426" name="テキスト ボックス 425">
          <a:extLst>
            <a:ext uri="{FF2B5EF4-FFF2-40B4-BE49-F238E27FC236}">
              <a16:creationId xmlns:a16="http://schemas.microsoft.com/office/drawing/2014/main" id="{1390698D-C61C-4786-80DE-74B4F6471420}"/>
            </a:ext>
          </a:extLst>
        </xdr:cNvPr>
        <xdr:cNvSpPr txBox="1"/>
      </xdr:nvSpPr>
      <xdr:spPr>
        <a:xfrm>
          <a:off x="6672795" y="1201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5F0A82D5-DF85-4071-9A8E-DB79D82D394A}"/>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E216D23D-FB58-4383-B1E6-EE40FB90EDFF}"/>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E92CC8B3-4044-4AB4-8A66-ECCD6B9C891B}"/>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A146C1D6-ABCB-453D-A6F5-EC82E92BABD6}"/>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ACB84EA-AF19-4886-A053-93E69F2AA5D7}"/>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E2D49231-81EC-4D14-91AA-4632084F3402}"/>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8C2C3AB5-67B7-4C68-8763-08D767978B23}"/>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2D35FE00-512D-42DB-88C1-620C21C89C48}"/>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B62C495E-C049-4B1F-AD1F-3940E26D93C9}"/>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BB43655D-F4BA-4C3C-AA4A-795A5A8B482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F5BCB33C-F722-440B-AF7F-EF610D5ABEDA}"/>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A39ECE04-8FBB-4199-ABB7-6B537506A2F7}"/>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341BA926-3C4C-4F3A-AEA4-3B1D233C9FCE}"/>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D6273DF6-71AE-4B8F-AF4D-85345B857AC6}"/>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BDAEB6C2-F99C-4E99-B224-E37CEE29106A}"/>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42A81219-74DB-4376-B37A-B7E70730FC72}"/>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81F4F110-0720-491F-B048-A4427C1977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7FFD3FC1-BB69-423B-B1B2-9D5C41973B1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AF9D0445-7F9F-466E-A9A9-9E0955F1BDD9}"/>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a:extLst>
            <a:ext uri="{FF2B5EF4-FFF2-40B4-BE49-F238E27FC236}">
              <a16:creationId xmlns:a16="http://schemas.microsoft.com/office/drawing/2014/main" id="{8D0DF389-5FA0-4C78-828F-7E79E87F38D2}"/>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91315D96-8F0B-4114-8D0A-261A2D90F6D9}"/>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7B7BE382-3D76-44C4-B798-B9F6BE214441}"/>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60D7FB1E-20BB-4408-9B23-59A60B3972B7}"/>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9B150B60-DA96-4E71-80B3-E2E91DDF357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FAF4FD28-43A8-40E5-9905-C51C535BEC92}"/>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47410</xdr:rowOff>
    </xdr:from>
    <xdr:to>
      <xdr:col>54</xdr:col>
      <xdr:colOff>189865</xdr:colOff>
      <xdr:row>99</xdr:row>
      <xdr:rowOff>94224</xdr:rowOff>
    </xdr:to>
    <xdr:cxnSp macro="">
      <xdr:nvCxnSpPr>
        <xdr:cNvPr id="452" name="直線コネクタ 451">
          <a:extLst>
            <a:ext uri="{FF2B5EF4-FFF2-40B4-BE49-F238E27FC236}">
              <a16:creationId xmlns:a16="http://schemas.microsoft.com/office/drawing/2014/main" id="{A36EFF19-E1D9-4672-B490-E956191CA779}"/>
            </a:ext>
          </a:extLst>
        </xdr:cNvPr>
        <xdr:cNvCxnSpPr/>
      </xdr:nvCxnSpPr>
      <xdr:spPr>
        <a:xfrm flipV="1">
          <a:off x="10475595" y="15477910"/>
          <a:ext cx="1270" cy="1589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98051</xdr:rowOff>
    </xdr:from>
    <xdr:ext cx="469744" cy="259045"/>
    <xdr:sp macro="" textlink="">
      <xdr:nvSpPr>
        <xdr:cNvPr id="453" name="普通建設事業費 （ うち更新整備　）最小値テキスト">
          <a:extLst>
            <a:ext uri="{FF2B5EF4-FFF2-40B4-BE49-F238E27FC236}">
              <a16:creationId xmlns:a16="http://schemas.microsoft.com/office/drawing/2014/main" id="{2167CEC7-6C21-4397-A353-C96CD207D214}"/>
            </a:ext>
          </a:extLst>
        </xdr:cNvPr>
        <xdr:cNvSpPr txBox="1"/>
      </xdr:nvSpPr>
      <xdr:spPr>
        <a:xfrm>
          <a:off x="10528300" y="1707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94224</xdr:rowOff>
    </xdr:from>
    <xdr:to>
      <xdr:col>55</xdr:col>
      <xdr:colOff>88900</xdr:colOff>
      <xdr:row>99</xdr:row>
      <xdr:rowOff>94224</xdr:rowOff>
    </xdr:to>
    <xdr:cxnSp macro="">
      <xdr:nvCxnSpPr>
        <xdr:cNvPr id="454" name="直線コネクタ 453">
          <a:extLst>
            <a:ext uri="{FF2B5EF4-FFF2-40B4-BE49-F238E27FC236}">
              <a16:creationId xmlns:a16="http://schemas.microsoft.com/office/drawing/2014/main" id="{CBE324AF-4C38-4B21-A5E3-43ABC2A5BE8C}"/>
            </a:ext>
          </a:extLst>
        </xdr:cNvPr>
        <xdr:cNvCxnSpPr/>
      </xdr:nvCxnSpPr>
      <xdr:spPr>
        <a:xfrm>
          <a:off x="10388600" y="1706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165537</xdr:rowOff>
    </xdr:from>
    <xdr:ext cx="599010" cy="259045"/>
    <xdr:sp macro="" textlink="">
      <xdr:nvSpPr>
        <xdr:cNvPr id="455" name="普通建設事業費 （ うち更新整備　）最大値テキスト">
          <a:extLst>
            <a:ext uri="{FF2B5EF4-FFF2-40B4-BE49-F238E27FC236}">
              <a16:creationId xmlns:a16="http://schemas.microsoft.com/office/drawing/2014/main" id="{3C392131-E43C-4AB4-8816-C47B2985627E}"/>
            </a:ext>
          </a:extLst>
        </xdr:cNvPr>
        <xdr:cNvSpPr txBox="1"/>
      </xdr:nvSpPr>
      <xdr:spPr>
        <a:xfrm>
          <a:off x="10528300" y="1525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47410</xdr:rowOff>
    </xdr:from>
    <xdr:to>
      <xdr:col>55</xdr:col>
      <xdr:colOff>88900</xdr:colOff>
      <xdr:row>90</xdr:row>
      <xdr:rowOff>47410</xdr:rowOff>
    </xdr:to>
    <xdr:cxnSp macro="">
      <xdr:nvCxnSpPr>
        <xdr:cNvPr id="456" name="直線コネクタ 455">
          <a:extLst>
            <a:ext uri="{FF2B5EF4-FFF2-40B4-BE49-F238E27FC236}">
              <a16:creationId xmlns:a16="http://schemas.microsoft.com/office/drawing/2014/main" id="{D8FF0A48-C57B-4F4D-9D8F-215427D93CE6}"/>
            </a:ext>
          </a:extLst>
        </xdr:cNvPr>
        <xdr:cNvCxnSpPr/>
      </xdr:nvCxnSpPr>
      <xdr:spPr>
        <a:xfrm>
          <a:off x="10388600" y="15477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25143</xdr:rowOff>
    </xdr:from>
    <xdr:to>
      <xdr:col>55</xdr:col>
      <xdr:colOff>0</xdr:colOff>
      <xdr:row>98</xdr:row>
      <xdr:rowOff>110403</xdr:rowOff>
    </xdr:to>
    <xdr:cxnSp macro="">
      <xdr:nvCxnSpPr>
        <xdr:cNvPr id="457" name="直線コネクタ 456">
          <a:extLst>
            <a:ext uri="{FF2B5EF4-FFF2-40B4-BE49-F238E27FC236}">
              <a16:creationId xmlns:a16="http://schemas.microsoft.com/office/drawing/2014/main" id="{5C96C734-0730-4E05-93B5-E106754522ED}"/>
            </a:ext>
          </a:extLst>
        </xdr:cNvPr>
        <xdr:cNvCxnSpPr/>
      </xdr:nvCxnSpPr>
      <xdr:spPr>
        <a:xfrm>
          <a:off x="9639300" y="16827243"/>
          <a:ext cx="838200" cy="8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93865</xdr:rowOff>
    </xdr:from>
    <xdr:ext cx="534377" cy="259045"/>
    <xdr:sp macro="" textlink="">
      <xdr:nvSpPr>
        <xdr:cNvPr id="458" name="普通建設事業費 （ うち更新整備　）平均値テキスト">
          <a:extLst>
            <a:ext uri="{FF2B5EF4-FFF2-40B4-BE49-F238E27FC236}">
              <a16:creationId xmlns:a16="http://schemas.microsoft.com/office/drawing/2014/main" id="{C53662B4-2D3C-4C78-AC46-56FE5E284012}"/>
            </a:ext>
          </a:extLst>
        </xdr:cNvPr>
        <xdr:cNvSpPr txBox="1"/>
      </xdr:nvSpPr>
      <xdr:spPr>
        <a:xfrm>
          <a:off x="10528300" y="16895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115438</xdr:rowOff>
    </xdr:from>
    <xdr:to>
      <xdr:col>55</xdr:col>
      <xdr:colOff>50800</xdr:colOff>
      <xdr:row>99</xdr:row>
      <xdr:rowOff>45588</xdr:rowOff>
    </xdr:to>
    <xdr:sp macro="" textlink="">
      <xdr:nvSpPr>
        <xdr:cNvPr id="459" name="フローチャート: 判断 458">
          <a:extLst>
            <a:ext uri="{FF2B5EF4-FFF2-40B4-BE49-F238E27FC236}">
              <a16:creationId xmlns:a16="http://schemas.microsoft.com/office/drawing/2014/main" id="{3E5F4ABB-7C22-4913-B606-7749EA607C44}"/>
            </a:ext>
          </a:extLst>
        </xdr:cNvPr>
        <xdr:cNvSpPr/>
      </xdr:nvSpPr>
      <xdr:spPr>
        <a:xfrm>
          <a:off x="10426700" y="1691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25143</xdr:rowOff>
    </xdr:from>
    <xdr:to>
      <xdr:col>50</xdr:col>
      <xdr:colOff>114300</xdr:colOff>
      <xdr:row>98</xdr:row>
      <xdr:rowOff>75529</xdr:rowOff>
    </xdr:to>
    <xdr:cxnSp macro="">
      <xdr:nvCxnSpPr>
        <xdr:cNvPr id="460" name="直線コネクタ 459">
          <a:extLst>
            <a:ext uri="{FF2B5EF4-FFF2-40B4-BE49-F238E27FC236}">
              <a16:creationId xmlns:a16="http://schemas.microsoft.com/office/drawing/2014/main" id="{48CEEFAB-33C8-4B59-93A3-0EB57B911414}"/>
            </a:ext>
          </a:extLst>
        </xdr:cNvPr>
        <xdr:cNvCxnSpPr/>
      </xdr:nvCxnSpPr>
      <xdr:spPr>
        <a:xfrm flipV="1">
          <a:off x="8750300" y="16827243"/>
          <a:ext cx="889000" cy="5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139840</xdr:rowOff>
    </xdr:from>
    <xdr:to>
      <xdr:col>50</xdr:col>
      <xdr:colOff>165100</xdr:colOff>
      <xdr:row>99</xdr:row>
      <xdr:rowOff>69990</xdr:rowOff>
    </xdr:to>
    <xdr:sp macro="" textlink="">
      <xdr:nvSpPr>
        <xdr:cNvPr id="461" name="フローチャート: 判断 460">
          <a:extLst>
            <a:ext uri="{FF2B5EF4-FFF2-40B4-BE49-F238E27FC236}">
              <a16:creationId xmlns:a16="http://schemas.microsoft.com/office/drawing/2014/main" id="{8679271A-4AFE-4A5B-9684-D2D7AE994DF1}"/>
            </a:ext>
          </a:extLst>
        </xdr:cNvPr>
        <xdr:cNvSpPr/>
      </xdr:nvSpPr>
      <xdr:spPr>
        <a:xfrm>
          <a:off x="9588500" y="169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61117</xdr:rowOff>
    </xdr:from>
    <xdr:ext cx="534377" cy="259045"/>
    <xdr:sp macro="" textlink="">
      <xdr:nvSpPr>
        <xdr:cNvPr id="462" name="テキスト ボックス 461">
          <a:extLst>
            <a:ext uri="{FF2B5EF4-FFF2-40B4-BE49-F238E27FC236}">
              <a16:creationId xmlns:a16="http://schemas.microsoft.com/office/drawing/2014/main" id="{3552DF0F-D051-48F1-943C-A225882FBCF0}"/>
            </a:ext>
          </a:extLst>
        </xdr:cNvPr>
        <xdr:cNvSpPr txBox="1"/>
      </xdr:nvSpPr>
      <xdr:spPr>
        <a:xfrm>
          <a:off x="9372111" y="1703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75529</xdr:rowOff>
    </xdr:from>
    <xdr:to>
      <xdr:col>45</xdr:col>
      <xdr:colOff>177800</xdr:colOff>
      <xdr:row>99</xdr:row>
      <xdr:rowOff>57331</xdr:rowOff>
    </xdr:to>
    <xdr:cxnSp macro="">
      <xdr:nvCxnSpPr>
        <xdr:cNvPr id="463" name="直線コネクタ 462">
          <a:extLst>
            <a:ext uri="{FF2B5EF4-FFF2-40B4-BE49-F238E27FC236}">
              <a16:creationId xmlns:a16="http://schemas.microsoft.com/office/drawing/2014/main" id="{0DCA6CE4-978D-41C2-8543-F0169A06AFF5}"/>
            </a:ext>
          </a:extLst>
        </xdr:cNvPr>
        <xdr:cNvCxnSpPr/>
      </xdr:nvCxnSpPr>
      <xdr:spPr>
        <a:xfrm flipV="1">
          <a:off x="7861300" y="16877629"/>
          <a:ext cx="889000" cy="15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147603</xdr:rowOff>
    </xdr:from>
    <xdr:to>
      <xdr:col>46</xdr:col>
      <xdr:colOff>38100</xdr:colOff>
      <xdr:row>99</xdr:row>
      <xdr:rowOff>77753</xdr:rowOff>
    </xdr:to>
    <xdr:sp macro="" textlink="">
      <xdr:nvSpPr>
        <xdr:cNvPr id="464" name="フローチャート: 判断 463">
          <a:extLst>
            <a:ext uri="{FF2B5EF4-FFF2-40B4-BE49-F238E27FC236}">
              <a16:creationId xmlns:a16="http://schemas.microsoft.com/office/drawing/2014/main" id="{A8503A41-C01B-45B5-9705-383DB9D4AEC6}"/>
            </a:ext>
          </a:extLst>
        </xdr:cNvPr>
        <xdr:cNvSpPr/>
      </xdr:nvSpPr>
      <xdr:spPr>
        <a:xfrm>
          <a:off x="8699500" y="1694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68880</xdr:rowOff>
    </xdr:from>
    <xdr:ext cx="534377" cy="259045"/>
    <xdr:sp macro="" textlink="">
      <xdr:nvSpPr>
        <xdr:cNvPr id="465" name="テキスト ボックス 464">
          <a:extLst>
            <a:ext uri="{FF2B5EF4-FFF2-40B4-BE49-F238E27FC236}">
              <a16:creationId xmlns:a16="http://schemas.microsoft.com/office/drawing/2014/main" id="{A8B78AF1-8CB6-4230-AB60-5ED06C7543E9}"/>
            </a:ext>
          </a:extLst>
        </xdr:cNvPr>
        <xdr:cNvSpPr txBox="1"/>
      </xdr:nvSpPr>
      <xdr:spPr>
        <a:xfrm>
          <a:off x="8483111" y="170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57331</xdr:rowOff>
    </xdr:from>
    <xdr:to>
      <xdr:col>41</xdr:col>
      <xdr:colOff>50800</xdr:colOff>
      <xdr:row>99</xdr:row>
      <xdr:rowOff>82516</xdr:rowOff>
    </xdr:to>
    <xdr:cxnSp macro="">
      <xdr:nvCxnSpPr>
        <xdr:cNvPr id="466" name="直線コネクタ 465">
          <a:extLst>
            <a:ext uri="{FF2B5EF4-FFF2-40B4-BE49-F238E27FC236}">
              <a16:creationId xmlns:a16="http://schemas.microsoft.com/office/drawing/2014/main" id="{C1B19BA8-D1E2-4086-AFAE-1046ADDC2C0F}"/>
            </a:ext>
          </a:extLst>
        </xdr:cNvPr>
        <xdr:cNvCxnSpPr/>
      </xdr:nvCxnSpPr>
      <xdr:spPr>
        <a:xfrm flipV="1">
          <a:off x="6972300" y="17030881"/>
          <a:ext cx="889000" cy="2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166545</xdr:rowOff>
    </xdr:from>
    <xdr:to>
      <xdr:col>41</xdr:col>
      <xdr:colOff>101600</xdr:colOff>
      <xdr:row>99</xdr:row>
      <xdr:rowOff>96695</xdr:rowOff>
    </xdr:to>
    <xdr:sp macro="" textlink="">
      <xdr:nvSpPr>
        <xdr:cNvPr id="467" name="フローチャート: 判断 466">
          <a:extLst>
            <a:ext uri="{FF2B5EF4-FFF2-40B4-BE49-F238E27FC236}">
              <a16:creationId xmlns:a16="http://schemas.microsoft.com/office/drawing/2014/main" id="{064D8625-7A49-4F54-9977-95CB70C84B36}"/>
            </a:ext>
          </a:extLst>
        </xdr:cNvPr>
        <xdr:cNvSpPr/>
      </xdr:nvSpPr>
      <xdr:spPr>
        <a:xfrm>
          <a:off x="7810500" y="169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113222</xdr:rowOff>
    </xdr:from>
    <xdr:ext cx="534377" cy="259045"/>
    <xdr:sp macro="" textlink="">
      <xdr:nvSpPr>
        <xdr:cNvPr id="468" name="テキスト ボックス 467">
          <a:extLst>
            <a:ext uri="{FF2B5EF4-FFF2-40B4-BE49-F238E27FC236}">
              <a16:creationId xmlns:a16="http://schemas.microsoft.com/office/drawing/2014/main" id="{FA5BA02C-7C59-4083-91D2-620406EF7608}"/>
            </a:ext>
          </a:extLst>
        </xdr:cNvPr>
        <xdr:cNvSpPr txBox="1"/>
      </xdr:nvSpPr>
      <xdr:spPr>
        <a:xfrm>
          <a:off x="7594111" y="1674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153274</xdr:rowOff>
    </xdr:from>
    <xdr:to>
      <xdr:col>36</xdr:col>
      <xdr:colOff>165100</xdr:colOff>
      <xdr:row>99</xdr:row>
      <xdr:rowOff>83424</xdr:rowOff>
    </xdr:to>
    <xdr:sp macro="" textlink="">
      <xdr:nvSpPr>
        <xdr:cNvPr id="469" name="フローチャート: 判断 468">
          <a:extLst>
            <a:ext uri="{FF2B5EF4-FFF2-40B4-BE49-F238E27FC236}">
              <a16:creationId xmlns:a16="http://schemas.microsoft.com/office/drawing/2014/main" id="{D1B7EF63-57FC-41A2-8898-B82EFFF03EED}"/>
            </a:ext>
          </a:extLst>
        </xdr:cNvPr>
        <xdr:cNvSpPr/>
      </xdr:nvSpPr>
      <xdr:spPr>
        <a:xfrm>
          <a:off x="6921500" y="1695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99951</xdr:rowOff>
    </xdr:from>
    <xdr:ext cx="534377" cy="259045"/>
    <xdr:sp macro="" textlink="">
      <xdr:nvSpPr>
        <xdr:cNvPr id="470" name="テキスト ボックス 469">
          <a:extLst>
            <a:ext uri="{FF2B5EF4-FFF2-40B4-BE49-F238E27FC236}">
              <a16:creationId xmlns:a16="http://schemas.microsoft.com/office/drawing/2014/main" id="{04ED4B1F-6E30-4730-BAB8-F8494C95528B}"/>
            </a:ext>
          </a:extLst>
        </xdr:cNvPr>
        <xdr:cNvSpPr txBox="1"/>
      </xdr:nvSpPr>
      <xdr:spPr>
        <a:xfrm>
          <a:off x="6705111" y="1673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12D517E0-FCF6-4371-B770-474AAE45031C}"/>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B71A2697-83FA-4846-AF50-8007A559AF8A}"/>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38D010BE-613C-4627-A4D8-C64E1C284C5C}"/>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926EC847-2272-4732-B09F-9BF209545F7D}"/>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711AFF0A-1A07-43F2-9637-62D31B87366A}"/>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59603</xdr:rowOff>
    </xdr:from>
    <xdr:to>
      <xdr:col>55</xdr:col>
      <xdr:colOff>50800</xdr:colOff>
      <xdr:row>98</xdr:row>
      <xdr:rowOff>161203</xdr:rowOff>
    </xdr:to>
    <xdr:sp macro="" textlink="">
      <xdr:nvSpPr>
        <xdr:cNvPr id="476" name="楕円 475">
          <a:extLst>
            <a:ext uri="{FF2B5EF4-FFF2-40B4-BE49-F238E27FC236}">
              <a16:creationId xmlns:a16="http://schemas.microsoft.com/office/drawing/2014/main" id="{6ABC5F1F-E8C3-451E-94E5-AC8673D7D70A}"/>
            </a:ext>
          </a:extLst>
        </xdr:cNvPr>
        <xdr:cNvSpPr/>
      </xdr:nvSpPr>
      <xdr:spPr>
        <a:xfrm>
          <a:off x="10426700" y="1686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82480</xdr:rowOff>
    </xdr:from>
    <xdr:ext cx="534377" cy="259045"/>
    <xdr:sp macro="" textlink="">
      <xdr:nvSpPr>
        <xdr:cNvPr id="477" name="普通建設事業費 （ うち更新整備　）該当値テキスト">
          <a:extLst>
            <a:ext uri="{FF2B5EF4-FFF2-40B4-BE49-F238E27FC236}">
              <a16:creationId xmlns:a16="http://schemas.microsoft.com/office/drawing/2014/main" id="{011A6DC7-9558-4EEF-8CF5-C68EA4F85515}"/>
            </a:ext>
          </a:extLst>
        </xdr:cNvPr>
        <xdr:cNvSpPr txBox="1"/>
      </xdr:nvSpPr>
      <xdr:spPr>
        <a:xfrm>
          <a:off x="10528300" y="1671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145793</xdr:rowOff>
    </xdr:from>
    <xdr:to>
      <xdr:col>50</xdr:col>
      <xdr:colOff>165100</xdr:colOff>
      <xdr:row>98</xdr:row>
      <xdr:rowOff>75943</xdr:rowOff>
    </xdr:to>
    <xdr:sp macro="" textlink="">
      <xdr:nvSpPr>
        <xdr:cNvPr id="478" name="楕円 477">
          <a:extLst>
            <a:ext uri="{FF2B5EF4-FFF2-40B4-BE49-F238E27FC236}">
              <a16:creationId xmlns:a16="http://schemas.microsoft.com/office/drawing/2014/main" id="{A5EF9ED0-3FE1-4D16-A3F0-8C63F9577263}"/>
            </a:ext>
          </a:extLst>
        </xdr:cNvPr>
        <xdr:cNvSpPr/>
      </xdr:nvSpPr>
      <xdr:spPr>
        <a:xfrm>
          <a:off x="9588500" y="1677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92470</xdr:rowOff>
    </xdr:from>
    <xdr:ext cx="599010" cy="259045"/>
    <xdr:sp macro="" textlink="">
      <xdr:nvSpPr>
        <xdr:cNvPr id="479" name="テキスト ボックス 478">
          <a:extLst>
            <a:ext uri="{FF2B5EF4-FFF2-40B4-BE49-F238E27FC236}">
              <a16:creationId xmlns:a16="http://schemas.microsoft.com/office/drawing/2014/main" id="{A1E92E63-EBC9-4586-88B0-3B89CF23456E}"/>
            </a:ext>
          </a:extLst>
        </xdr:cNvPr>
        <xdr:cNvSpPr txBox="1"/>
      </xdr:nvSpPr>
      <xdr:spPr>
        <a:xfrm>
          <a:off x="9339795" y="1655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24729</xdr:rowOff>
    </xdr:from>
    <xdr:to>
      <xdr:col>46</xdr:col>
      <xdr:colOff>38100</xdr:colOff>
      <xdr:row>98</xdr:row>
      <xdr:rowOff>126329</xdr:rowOff>
    </xdr:to>
    <xdr:sp macro="" textlink="">
      <xdr:nvSpPr>
        <xdr:cNvPr id="480" name="楕円 479">
          <a:extLst>
            <a:ext uri="{FF2B5EF4-FFF2-40B4-BE49-F238E27FC236}">
              <a16:creationId xmlns:a16="http://schemas.microsoft.com/office/drawing/2014/main" id="{274AF5F7-DEDE-4D13-AE9E-A1511C82B904}"/>
            </a:ext>
          </a:extLst>
        </xdr:cNvPr>
        <xdr:cNvSpPr/>
      </xdr:nvSpPr>
      <xdr:spPr>
        <a:xfrm>
          <a:off x="8699500" y="1682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142856</xdr:rowOff>
    </xdr:from>
    <xdr:ext cx="599010" cy="259045"/>
    <xdr:sp macro="" textlink="">
      <xdr:nvSpPr>
        <xdr:cNvPr id="481" name="テキスト ボックス 480">
          <a:extLst>
            <a:ext uri="{FF2B5EF4-FFF2-40B4-BE49-F238E27FC236}">
              <a16:creationId xmlns:a16="http://schemas.microsoft.com/office/drawing/2014/main" id="{D865CF78-2F19-4C54-9B80-E594A892BE8A}"/>
            </a:ext>
          </a:extLst>
        </xdr:cNvPr>
        <xdr:cNvSpPr txBox="1"/>
      </xdr:nvSpPr>
      <xdr:spPr>
        <a:xfrm>
          <a:off x="8450795" y="1660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6531</xdr:rowOff>
    </xdr:from>
    <xdr:to>
      <xdr:col>41</xdr:col>
      <xdr:colOff>101600</xdr:colOff>
      <xdr:row>99</xdr:row>
      <xdr:rowOff>108131</xdr:rowOff>
    </xdr:to>
    <xdr:sp macro="" textlink="">
      <xdr:nvSpPr>
        <xdr:cNvPr id="482" name="楕円 481">
          <a:extLst>
            <a:ext uri="{FF2B5EF4-FFF2-40B4-BE49-F238E27FC236}">
              <a16:creationId xmlns:a16="http://schemas.microsoft.com/office/drawing/2014/main" id="{43A25FFC-081E-442E-B4E5-48A95F89E333}"/>
            </a:ext>
          </a:extLst>
        </xdr:cNvPr>
        <xdr:cNvSpPr/>
      </xdr:nvSpPr>
      <xdr:spPr>
        <a:xfrm>
          <a:off x="7810500" y="1698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99258</xdr:rowOff>
    </xdr:from>
    <xdr:ext cx="534377" cy="259045"/>
    <xdr:sp macro="" textlink="">
      <xdr:nvSpPr>
        <xdr:cNvPr id="483" name="テキスト ボックス 482">
          <a:extLst>
            <a:ext uri="{FF2B5EF4-FFF2-40B4-BE49-F238E27FC236}">
              <a16:creationId xmlns:a16="http://schemas.microsoft.com/office/drawing/2014/main" id="{7DCE4B1D-D688-42F0-8DC8-0AF4E81C2569}"/>
            </a:ext>
          </a:extLst>
        </xdr:cNvPr>
        <xdr:cNvSpPr txBox="1"/>
      </xdr:nvSpPr>
      <xdr:spPr>
        <a:xfrm>
          <a:off x="7594111" y="1707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31716</xdr:rowOff>
    </xdr:from>
    <xdr:to>
      <xdr:col>36</xdr:col>
      <xdr:colOff>165100</xdr:colOff>
      <xdr:row>99</xdr:row>
      <xdr:rowOff>133316</xdr:rowOff>
    </xdr:to>
    <xdr:sp macro="" textlink="">
      <xdr:nvSpPr>
        <xdr:cNvPr id="484" name="楕円 483">
          <a:extLst>
            <a:ext uri="{FF2B5EF4-FFF2-40B4-BE49-F238E27FC236}">
              <a16:creationId xmlns:a16="http://schemas.microsoft.com/office/drawing/2014/main" id="{24E94A6F-6D14-4FC5-A657-A5464529C686}"/>
            </a:ext>
          </a:extLst>
        </xdr:cNvPr>
        <xdr:cNvSpPr/>
      </xdr:nvSpPr>
      <xdr:spPr>
        <a:xfrm>
          <a:off x="6921500" y="1700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124443</xdr:rowOff>
    </xdr:from>
    <xdr:ext cx="534377" cy="259045"/>
    <xdr:sp macro="" textlink="">
      <xdr:nvSpPr>
        <xdr:cNvPr id="485" name="テキスト ボックス 484">
          <a:extLst>
            <a:ext uri="{FF2B5EF4-FFF2-40B4-BE49-F238E27FC236}">
              <a16:creationId xmlns:a16="http://schemas.microsoft.com/office/drawing/2014/main" id="{C371EAA4-201D-4965-8959-CC53FEAC8E11}"/>
            </a:ext>
          </a:extLst>
        </xdr:cNvPr>
        <xdr:cNvSpPr txBox="1"/>
      </xdr:nvSpPr>
      <xdr:spPr>
        <a:xfrm>
          <a:off x="6705111" y="170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268F94D4-4CB8-4C56-971A-86C8E0F03299}"/>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393BD4E6-E088-4669-A8E8-41479B55DDBC}"/>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C4B4F199-B4E5-4A04-AACB-05E1AFF9DC7C}"/>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AEC2A24E-587A-46F1-BBCB-CF698DCB0CEE}"/>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252F53D3-C4BA-47F6-AB33-9790AB40C957}"/>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423C5AB3-1322-48DC-8C8B-4D1390753B4D}"/>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872C3603-D117-45FB-B615-9B9D1EE026B5}"/>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A0163E05-E70A-486A-BC87-A4F4F46C2D63}"/>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4DB94079-C5F1-4F98-A135-0E658FF6AC82}"/>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FB92B838-6ECA-43D1-95FB-5FEF42910F14}"/>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BCBC561C-A3FB-4F00-B755-C01C7DD144A6}"/>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4355CFB3-A2C5-494B-9768-F1EAD1A6DE26}"/>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3EC73500-DB32-4B2B-8C30-64604ABF4AE8}"/>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ECB0113E-5F86-4890-8792-60281A4A07AA}"/>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151B1D11-BEE3-43A2-8529-679F8DFFEE3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A954DE77-558E-4D1D-853B-8EB9EF794EF6}"/>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B219240-A6D7-4191-B9AF-83FDAEABE892}"/>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73DDF3D1-4E93-4278-8DC3-963892A3D75D}"/>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BB4B2DF0-FF1C-4718-BFA9-66F36C7C7012}"/>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8A3653C4-9205-4A31-B73E-504589D48C78}"/>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78B4B56F-C595-4396-8CD9-8B2F08593276}"/>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3717414D-626C-4172-93B4-53EF3B76119D}"/>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7AFD552A-56F3-4B74-99A3-DE5402956CD5}"/>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FA213DD7-8742-49DC-ADD4-94E30B5BABE2}"/>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828D7AD2-CF9B-4644-A269-9B23DA4D1EE7}"/>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52462</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720BA8EE-61FE-4BC9-BF56-0C28567A3926}"/>
            </a:ext>
          </a:extLst>
        </xdr:cNvPr>
        <xdr:cNvCxnSpPr/>
      </xdr:nvCxnSpPr>
      <xdr:spPr>
        <a:xfrm flipV="1">
          <a:off x="16317595" y="5195962"/>
          <a:ext cx="1269" cy="158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7D9C0F0C-67CB-4DA7-8D04-2F282789FA2F}"/>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4C1872A8-5605-4154-976D-FAA1DB7A3CD1}"/>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170589</xdr:rowOff>
    </xdr:from>
    <xdr:ext cx="599010" cy="259045"/>
    <xdr:sp macro="" textlink="">
      <xdr:nvSpPr>
        <xdr:cNvPr id="514" name="災害復旧事業費最大値テキスト">
          <a:extLst>
            <a:ext uri="{FF2B5EF4-FFF2-40B4-BE49-F238E27FC236}">
              <a16:creationId xmlns:a16="http://schemas.microsoft.com/office/drawing/2014/main" id="{98F3ADEF-2968-47CF-ADAB-8167CD5CE89C}"/>
            </a:ext>
          </a:extLst>
        </xdr:cNvPr>
        <xdr:cNvSpPr txBox="1"/>
      </xdr:nvSpPr>
      <xdr:spPr>
        <a:xfrm>
          <a:off x="16370300" y="497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52462</xdr:rowOff>
    </xdr:from>
    <xdr:to>
      <xdr:col>86</xdr:col>
      <xdr:colOff>25400</xdr:colOff>
      <xdr:row>30</xdr:row>
      <xdr:rowOff>52462</xdr:rowOff>
    </xdr:to>
    <xdr:cxnSp macro="">
      <xdr:nvCxnSpPr>
        <xdr:cNvPr id="515" name="直線コネクタ 514">
          <a:extLst>
            <a:ext uri="{FF2B5EF4-FFF2-40B4-BE49-F238E27FC236}">
              <a16:creationId xmlns:a16="http://schemas.microsoft.com/office/drawing/2014/main" id="{7CE4AFCD-F676-4C38-BE1F-1DFE28B9EE47}"/>
            </a:ext>
          </a:extLst>
        </xdr:cNvPr>
        <xdr:cNvCxnSpPr/>
      </xdr:nvCxnSpPr>
      <xdr:spPr>
        <a:xfrm>
          <a:off x="16230600" y="519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45844</xdr:rowOff>
    </xdr:from>
    <xdr:to>
      <xdr:col>85</xdr:col>
      <xdr:colOff>127000</xdr:colOff>
      <xdr:row>39</xdr:row>
      <xdr:rowOff>79132</xdr:rowOff>
    </xdr:to>
    <xdr:cxnSp macro="">
      <xdr:nvCxnSpPr>
        <xdr:cNvPr id="516" name="直線コネクタ 515">
          <a:extLst>
            <a:ext uri="{FF2B5EF4-FFF2-40B4-BE49-F238E27FC236}">
              <a16:creationId xmlns:a16="http://schemas.microsoft.com/office/drawing/2014/main" id="{546646BF-E964-419C-8F36-253A4F6E3D60}"/>
            </a:ext>
          </a:extLst>
        </xdr:cNvPr>
        <xdr:cNvCxnSpPr/>
      </xdr:nvCxnSpPr>
      <xdr:spPr>
        <a:xfrm flipV="1">
          <a:off x="15481300" y="6560944"/>
          <a:ext cx="838200" cy="20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97241</xdr:rowOff>
    </xdr:from>
    <xdr:ext cx="469744" cy="259045"/>
    <xdr:sp macro="" textlink="">
      <xdr:nvSpPr>
        <xdr:cNvPr id="517" name="災害復旧事業費平均値テキスト">
          <a:extLst>
            <a:ext uri="{FF2B5EF4-FFF2-40B4-BE49-F238E27FC236}">
              <a16:creationId xmlns:a16="http://schemas.microsoft.com/office/drawing/2014/main" id="{D9DD4A11-1ED1-440F-9B41-807DA5CB0902}"/>
            </a:ext>
          </a:extLst>
        </xdr:cNvPr>
        <xdr:cNvSpPr txBox="1"/>
      </xdr:nvSpPr>
      <xdr:spPr>
        <a:xfrm>
          <a:off x="16370300" y="6612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118814</xdr:rowOff>
    </xdr:from>
    <xdr:to>
      <xdr:col>85</xdr:col>
      <xdr:colOff>177800</xdr:colOff>
      <xdr:row>39</xdr:row>
      <xdr:rowOff>48964</xdr:rowOff>
    </xdr:to>
    <xdr:sp macro="" textlink="">
      <xdr:nvSpPr>
        <xdr:cNvPr id="518" name="フローチャート: 判断 517">
          <a:extLst>
            <a:ext uri="{FF2B5EF4-FFF2-40B4-BE49-F238E27FC236}">
              <a16:creationId xmlns:a16="http://schemas.microsoft.com/office/drawing/2014/main" id="{E9052865-D099-46CF-BC52-5A735746199F}"/>
            </a:ext>
          </a:extLst>
        </xdr:cNvPr>
        <xdr:cNvSpPr/>
      </xdr:nvSpPr>
      <xdr:spPr>
        <a:xfrm>
          <a:off x="16268700" y="66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79132</xdr:rowOff>
    </xdr:from>
    <xdr:to>
      <xdr:col>81</xdr:col>
      <xdr:colOff>50800</xdr:colOff>
      <xdr:row>39</xdr:row>
      <xdr:rowOff>85228</xdr:rowOff>
    </xdr:to>
    <xdr:cxnSp macro="">
      <xdr:nvCxnSpPr>
        <xdr:cNvPr id="519" name="直線コネクタ 518">
          <a:extLst>
            <a:ext uri="{FF2B5EF4-FFF2-40B4-BE49-F238E27FC236}">
              <a16:creationId xmlns:a16="http://schemas.microsoft.com/office/drawing/2014/main" id="{3FD36FE7-CDCC-4C69-84D7-66797F1201FA}"/>
            </a:ext>
          </a:extLst>
        </xdr:cNvPr>
        <xdr:cNvCxnSpPr/>
      </xdr:nvCxnSpPr>
      <xdr:spPr>
        <a:xfrm flipV="1">
          <a:off x="14592300" y="676568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167103</xdr:rowOff>
    </xdr:from>
    <xdr:to>
      <xdr:col>81</xdr:col>
      <xdr:colOff>101600</xdr:colOff>
      <xdr:row>39</xdr:row>
      <xdr:rowOff>97253</xdr:rowOff>
    </xdr:to>
    <xdr:sp macro="" textlink="">
      <xdr:nvSpPr>
        <xdr:cNvPr id="520" name="フローチャート: 判断 519">
          <a:extLst>
            <a:ext uri="{FF2B5EF4-FFF2-40B4-BE49-F238E27FC236}">
              <a16:creationId xmlns:a16="http://schemas.microsoft.com/office/drawing/2014/main" id="{1F6EB35C-A8A9-4F19-BACE-612D222CC5A5}"/>
            </a:ext>
          </a:extLst>
        </xdr:cNvPr>
        <xdr:cNvSpPr/>
      </xdr:nvSpPr>
      <xdr:spPr>
        <a:xfrm>
          <a:off x="154305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113780</xdr:rowOff>
    </xdr:from>
    <xdr:ext cx="469744" cy="259045"/>
    <xdr:sp macro="" textlink="">
      <xdr:nvSpPr>
        <xdr:cNvPr id="521" name="テキスト ボックス 520">
          <a:extLst>
            <a:ext uri="{FF2B5EF4-FFF2-40B4-BE49-F238E27FC236}">
              <a16:creationId xmlns:a16="http://schemas.microsoft.com/office/drawing/2014/main" id="{1FC2C916-D768-4C2A-80D2-738233E6BFF5}"/>
            </a:ext>
          </a:extLst>
        </xdr:cNvPr>
        <xdr:cNvSpPr txBox="1"/>
      </xdr:nvSpPr>
      <xdr:spPr>
        <a:xfrm>
          <a:off x="15246428" y="645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85228</xdr:rowOff>
    </xdr:from>
    <xdr:to>
      <xdr:col>76</xdr:col>
      <xdr:colOff>114300</xdr:colOff>
      <xdr:row>39</xdr:row>
      <xdr:rowOff>95580</xdr:rowOff>
    </xdr:to>
    <xdr:cxnSp macro="">
      <xdr:nvCxnSpPr>
        <xdr:cNvPr id="522" name="直線コネクタ 521">
          <a:extLst>
            <a:ext uri="{FF2B5EF4-FFF2-40B4-BE49-F238E27FC236}">
              <a16:creationId xmlns:a16="http://schemas.microsoft.com/office/drawing/2014/main" id="{868E58D6-031C-4AA3-8CF4-61E8B1F899F6}"/>
            </a:ext>
          </a:extLst>
        </xdr:cNvPr>
        <xdr:cNvCxnSpPr/>
      </xdr:nvCxnSpPr>
      <xdr:spPr>
        <a:xfrm flipV="1">
          <a:off x="13703300" y="6771778"/>
          <a:ext cx="8890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157252</xdr:rowOff>
    </xdr:from>
    <xdr:to>
      <xdr:col>76</xdr:col>
      <xdr:colOff>165100</xdr:colOff>
      <xdr:row>39</xdr:row>
      <xdr:rowOff>87402</xdr:rowOff>
    </xdr:to>
    <xdr:sp macro="" textlink="">
      <xdr:nvSpPr>
        <xdr:cNvPr id="523" name="フローチャート: 判断 522">
          <a:extLst>
            <a:ext uri="{FF2B5EF4-FFF2-40B4-BE49-F238E27FC236}">
              <a16:creationId xmlns:a16="http://schemas.microsoft.com/office/drawing/2014/main" id="{6E71B4A5-9233-4420-BA2B-CCEE616BA866}"/>
            </a:ext>
          </a:extLst>
        </xdr:cNvPr>
        <xdr:cNvSpPr/>
      </xdr:nvSpPr>
      <xdr:spPr>
        <a:xfrm>
          <a:off x="14541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103928</xdr:rowOff>
    </xdr:from>
    <xdr:ext cx="469744" cy="259045"/>
    <xdr:sp macro="" textlink="">
      <xdr:nvSpPr>
        <xdr:cNvPr id="524" name="テキスト ボックス 523">
          <a:extLst>
            <a:ext uri="{FF2B5EF4-FFF2-40B4-BE49-F238E27FC236}">
              <a16:creationId xmlns:a16="http://schemas.microsoft.com/office/drawing/2014/main" id="{0B308FCD-0B2E-4C49-853D-70C8A0696F13}"/>
            </a:ext>
          </a:extLst>
        </xdr:cNvPr>
        <xdr:cNvSpPr txBox="1"/>
      </xdr:nvSpPr>
      <xdr:spPr>
        <a:xfrm>
          <a:off x="14357428" y="64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92325</xdr:rowOff>
    </xdr:from>
    <xdr:to>
      <xdr:col>71</xdr:col>
      <xdr:colOff>177800</xdr:colOff>
      <xdr:row>39</xdr:row>
      <xdr:rowOff>95580</xdr:rowOff>
    </xdr:to>
    <xdr:cxnSp macro="">
      <xdr:nvCxnSpPr>
        <xdr:cNvPr id="525" name="直線コネクタ 524">
          <a:extLst>
            <a:ext uri="{FF2B5EF4-FFF2-40B4-BE49-F238E27FC236}">
              <a16:creationId xmlns:a16="http://schemas.microsoft.com/office/drawing/2014/main" id="{D9526D70-2D2E-4ADB-8E89-5689872DA86A}"/>
            </a:ext>
          </a:extLst>
        </xdr:cNvPr>
        <xdr:cNvCxnSpPr/>
      </xdr:nvCxnSpPr>
      <xdr:spPr>
        <a:xfrm>
          <a:off x="12814300" y="6778875"/>
          <a:ext cx="889000" cy="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137701</xdr:rowOff>
    </xdr:from>
    <xdr:to>
      <xdr:col>72</xdr:col>
      <xdr:colOff>38100</xdr:colOff>
      <xdr:row>39</xdr:row>
      <xdr:rowOff>67851</xdr:rowOff>
    </xdr:to>
    <xdr:sp macro="" textlink="">
      <xdr:nvSpPr>
        <xdr:cNvPr id="526" name="フローチャート: 判断 525">
          <a:extLst>
            <a:ext uri="{FF2B5EF4-FFF2-40B4-BE49-F238E27FC236}">
              <a16:creationId xmlns:a16="http://schemas.microsoft.com/office/drawing/2014/main" id="{D1C54555-1776-4235-AA54-C38AC6EFE401}"/>
            </a:ext>
          </a:extLst>
        </xdr:cNvPr>
        <xdr:cNvSpPr/>
      </xdr:nvSpPr>
      <xdr:spPr>
        <a:xfrm>
          <a:off x="13652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84378</xdr:rowOff>
    </xdr:from>
    <xdr:ext cx="469744" cy="259045"/>
    <xdr:sp macro="" textlink="">
      <xdr:nvSpPr>
        <xdr:cNvPr id="527" name="テキスト ボックス 526">
          <a:extLst>
            <a:ext uri="{FF2B5EF4-FFF2-40B4-BE49-F238E27FC236}">
              <a16:creationId xmlns:a16="http://schemas.microsoft.com/office/drawing/2014/main" id="{7E87AA4F-25B4-4227-B30F-D455B955B7E5}"/>
            </a:ext>
          </a:extLst>
        </xdr:cNvPr>
        <xdr:cNvSpPr txBox="1"/>
      </xdr:nvSpPr>
      <xdr:spPr>
        <a:xfrm>
          <a:off x="13468428" y="64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168453</xdr:rowOff>
    </xdr:from>
    <xdr:to>
      <xdr:col>67</xdr:col>
      <xdr:colOff>101600</xdr:colOff>
      <xdr:row>39</xdr:row>
      <xdr:rowOff>98603</xdr:rowOff>
    </xdr:to>
    <xdr:sp macro="" textlink="">
      <xdr:nvSpPr>
        <xdr:cNvPr id="528" name="フローチャート: 判断 527">
          <a:extLst>
            <a:ext uri="{FF2B5EF4-FFF2-40B4-BE49-F238E27FC236}">
              <a16:creationId xmlns:a16="http://schemas.microsoft.com/office/drawing/2014/main" id="{ACB47894-F7DF-482F-BB1F-8F9D2DD7552F}"/>
            </a:ext>
          </a:extLst>
        </xdr:cNvPr>
        <xdr:cNvSpPr/>
      </xdr:nvSpPr>
      <xdr:spPr>
        <a:xfrm>
          <a:off x="12763500" y="66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115130</xdr:rowOff>
    </xdr:from>
    <xdr:ext cx="469744" cy="259045"/>
    <xdr:sp macro="" textlink="">
      <xdr:nvSpPr>
        <xdr:cNvPr id="529" name="テキスト ボックス 528">
          <a:extLst>
            <a:ext uri="{FF2B5EF4-FFF2-40B4-BE49-F238E27FC236}">
              <a16:creationId xmlns:a16="http://schemas.microsoft.com/office/drawing/2014/main" id="{15F11AC9-EC31-4BBD-9530-E154151D5A5A}"/>
            </a:ext>
          </a:extLst>
        </xdr:cNvPr>
        <xdr:cNvSpPr txBox="1"/>
      </xdr:nvSpPr>
      <xdr:spPr>
        <a:xfrm>
          <a:off x="12579428" y="645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49981189-09CD-4E60-935F-542BC27DC0E3}"/>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348123A2-E13D-4F4B-9B56-FC20461CFC67}"/>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1BBD0DD1-83EB-47F4-A689-0F69222B948F}"/>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6CAA9AAF-E7CC-4E00-938B-476F1CE1C02C}"/>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AD8DBC79-AF31-4779-8174-E84047C94F7C}"/>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166494</xdr:rowOff>
    </xdr:from>
    <xdr:to>
      <xdr:col>85</xdr:col>
      <xdr:colOff>177800</xdr:colOff>
      <xdr:row>38</xdr:row>
      <xdr:rowOff>96644</xdr:rowOff>
    </xdr:to>
    <xdr:sp macro="" textlink="">
      <xdr:nvSpPr>
        <xdr:cNvPr id="535" name="楕円 534">
          <a:extLst>
            <a:ext uri="{FF2B5EF4-FFF2-40B4-BE49-F238E27FC236}">
              <a16:creationId xmlns:a16="http://schemas.microsoft.com/office/drawing/2014/main" id="{19887849-BAFA-4351-9C61-057B695E468A}"/>
            </a:ext>
          </a:extLst>
        </xdr:cNvPr>
        <xdr:cNvSpPr/>
      </xdr:nvSpPr>
      <xdr:spPr>
        <a:xfrm>
          <a:off x="16268700" y="651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17920</xdr:rowOff>
    </xdr:from>
    <xdr:ext cx="534377" cy="259045"/>
    <xdr:sp macro="" textlink="">
      <xdr:nvSpPr>
        <xdr:cNvPr id="536" name="災害復旧事業費該当値テキスト">
          <a:extLst>
            <a:ext uri="{FF2B5EF4-FFF2-40B4-BE49-F238E27FC236}">
              <a16:creationId xmlns:a16="http://schemas.microsoft.com/office/drawing/2014/main" id="{9C0BFC7D-DA82-4EA8-931C-76036E335951}"/>
            </a:ext>
          </a:extLst>
        </xdr:cNvPr>
        <xdr:cNvSpPr txBox="1"/>
      </xdr:nvSpPr>
      <xdr:spPr>
        <a:xfrm>
          <a:off x="16370300" y="636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28332</xdr:rowOff>
    </xdr:from>
    <xdr:to>
      <xdr:col>81</xdr:col>
      <xdr:colOff>101600</xdr:colOff>
      <xdr:row>39</xdr:row>
      <xdr:rowOff>129932</xdr:rowOff>
    </xdr:to>
    <xdr:sp macro="" textlink="">
      <xdr:nvSpPr>
        <xdr:cNvPr id="537" name="楕円 536">
          <a:extLst>
            <a:ext uri="{FF2B5EF4-FFF2-40B4-BE49-F238E27FC236}">
              <a16:creationId xmlns:a16="http://schemas.microsoft.com/office/drawing/2014/main" id="{451F1394-2177-42EF-98BE-3B1003857775}"/>
            </a:ext>
          </a:extLst>
        </xdr:cNvPr>
        <xdr:cNvSpPr/>
      </xdr:nvSpPr>
      <xdr:spPr>
        <a:xfrm>
          <a:off x="15430500" y="67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121059</xdr:rowOff>
    </xdr:from>
    <xdr:ext cx="469744" cy="259045"/>
    <xdr:sp macro="" textlink="">
      <xdr:nvSpPr>
        <xdr:cNvPr id="538" name="テキスト ボックス 537">
          <a:extLst>
            <a:ext uri="{FF2B5EF4-FFF2-40B4-BE49-F238E27FC236}">
              <a16:creationId xmlns:a16="http://schemas.microsoft.com/office/drawing/2014/main" id="{24703B18-B2BF-47B6-BE42-0A3EDCA776E0}"/>
            </a:ext>
          </a:extLst>
        </xdr:cNvPr>
        <xdr:cNvSpPr txBox="1"/>
      </xdr:nvSpPr>
      <xdr:spPr>
        <a:xfrm>
          <a:off x="15246428" y="680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34428</xdr:rowOff>
    </xdr:from>
    <xdr:to>
      <xdr:col>76</xdr:col>
      <xdr:colOff>165100</xdr:colOff>
      <xdr:row>39</xdr:row>
      <xdr:rowOff>136028</xdr:rowOff>
    </xdr:to>
    <xdr:sp macro="" textlink="">
      <xdr:nvSpPr>
        <xdr:cNvPr id="539" name="楕円 538">
          <a:extLst>
            <a:ext uri="{FF2B5EF4-FFF2-40B4-BE49-F238E27FC236}">
              <a16:creationId xmlns:a16="http://schemas.microsoft.com/office/drawing/2014/main" id="{B3B1C7E8-582A-4678-98D4-C52704FCB238}"/>
            </a:ext>
          </a:extLst>
        </xdr:cNvPr>
        <xdr:cNvSpPr/>
      </xdr:nvSpPr>
      <xdr:spPr>
        <a:xfrm>
          <a:off x="14541500" y="672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127155</xdr:rowOff>
    </xdr:from>
    <xdr:ext cx="469744" cy="259045"/>
    <xdr:sp macro="" textlink="">
      <xdr:nvSpPr>
        <xdr:cNvPr id="540" name="テキスト ボックス 539">
          <a:extLst>
            <a:ext uri="{FF2B5EF4-FFF2-40B4-BE49-F238E27FC236}">
              <a16:creationId xmlns:a16="http://schemas.microsoft.com/office/drawing/2014/main" id="{335AC700-8DC7-4EBC-B5B7-3E1734A9EF16}"/>
            </a:ext>
          </a:extLst>
        </xdr:cNvPr>
        <xdr:cNvSpPr txBox="1"/>
      </xdr:nvSpPr>
      <xdr:spPr>
        <a:xfrm>
          <a:off x="14357428" y="681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44780</xdr:rowOff>
    </xdr:from>
    <xdr:to>
      <xdr:col>72</xdr:col>
      <xdr:colOff>38100</xdr:colOff>
      <xdr:row>39</xdr:row>
      <xdr:rowOff>146380</xdr:rowOff>
    </xdr:to>
    <xdr:sp macro="" textlink="">
      <xdr:nvSpPr>
        <xdr:cNvPr id="541" name="楕円 540">
          <a:extLst>
            <a:ext uri="{FF2B5EF4-FFF2-40B4-BE49-F238E27FC236}">
              <a16:creationId xmlns:a16="http://schemas.microsoft.com/office/drawing/2014/main" id="{37A5B4C1-FCB6-4D45-99F2-66EB706AD1B1}"/>
            </a:ext>
          </a:extLst>
        </xdr:cNvPr>
        <xdr:cNvSpPr/>
      </xdr:nvSpPr>
      <xdr:spPr>
        <a:xfrm>
          <a:off x="13652500" y="67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137507</xdr:rowOff>
    </xdr:from>
    <xdr:ext cx="378565" cy="259045"/>
    <xdr:sp macro="" textlink="">
      <xdr:nvSpPr>
        <xdr:cNvPr id="542" name="テキスト ボックス 541">
          <a:extLst>
            <a:ext uri="{FF2B5EF4-FFF2-40B4-BE49-F238E27FC236}">
              <a16:creationId xmlns:a16="http://schemas.microsoft.com/office/drawing/2014/main" id="{E0E7160F-7709-4CB9-909B-77B42002A1CB}"/>
            </a:ext>
          </a:extLst>
        </xdr:cNvPr>
        <xdr:cNvSpPr txBox="1"/>
      </xdr:nvSpPr>
      <xdr:spPr>
        <a:xfrm>
          <a:off x="13514017" y="6824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41525</xdr:rowOff>
    </xdr:from>
    <xdr:to>
      <xdr:col>67</xdr:col>
      <xdr:colOff>101600</xdr:colOff>
      <xdr:row>39</xdr:row>
      <xdr:rowOff>143125</xdr:rowOff>
    </xdr:to>
    <xdr:sp macro="" textlink="">
      <xdr:nvSpPr>
        <xdr:cNvPr id="543" name="楕円 542">
          <a:extLst>
            <a:ext uri="{FF2B5EF4-FFF2-40B4-BE49-F238E27FC236}">
              <a16:creationId xmlns:a16="http://schemas.microsoft.com/office/drawing/2014/main" id="{68AF812A-D084-4715-AB97-6FCF1522E5CA}"/>
            </a:ext>
          </a:extLst>
        </xdr:cNvPr>
        <xdr:cNvSpPr/>
      </xdr:nvSpPr>
      <xdr:spPr>
        <a:xfrm>
          <a:off x="12763500" y="672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134252</xdr:rowOff>
    </xdr:from>
    <xdr:ext cx="378565" cy="259045"/>
    <xdr:sp macro="" textlink="">
      <xdr:nvSpPr>
        <xdr:cNvPr id="544" name="テキスト ボックス 543">
          <a:extLst>
            <a:ext uri="{FF2B5EF4-FFF2-40B4-BE49-F238E27FC236}">
              <a16:creationId xmlns:a16="http://schemas.microsoft.com/office/drawing/2014/main" id="{051298DB-15B5-47A1-923A-3A1B0325154F}"/>
            </a:ext>
          </a:extLst>
        </xdr:cNvPr>
        <xdr:cNvSpPr txBox="1"/>
      </xdr:nvSpPr>
      <xdr:spPr>
        <a:xfrm>
          <a:off x="12625017" y="682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5D3A7A28-4D64-441E-9060-FCE790953E8F}"/>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9CD3480B-8CB2-4E9D-B5E5-7368111A8E6E}"/>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5C8FB17-7523-43F1-A090-3B8580C5370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3E35F298-ACD1-4EA8-A5DF-A352DAADF9E9}"/>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636AB3D1-2CA9-4251-891A-849B773EDA28}"/>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28BA517E-2FE8-431B-A060-1BFF06CBFAA6}"/>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C24F329B-6C83-405A-BB3A-8251516155FD}"/>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2EA9364D-2F81-46DC-9041-231D7547D946}"/>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FDE7B2B0-C306-4CAF-B77B-10B7A6686A88}"/>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1066CF9B-4E0B-4EF6-8B4A-78B74336CB68}"/>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1CE19C72-8134-4A85-B021-E6B4FE4BC9E8}"/>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6FB15A57-6A11-4BC4-A20D-5087818F6197}"/>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A35B0893-084C-4AED-B95A-8F8EF8CBDF61}"/>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9179E897-FF7A-4CA1-A892-B65E42E7AF0E}"/>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E61E2A6D-0CBD-42A4-83F3-37F19EE6048B}"/>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A99FA041-4A9D-4290-B55B-8EC2F0A22FFA}"/>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D0D9BD74-C1FB-4558-B9A5-6D9FB3EEADC2}"/>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976A8EFA-4290-41BA-A846-0D7F2298A7D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E86E9B1D-983F-4E5C-9BD6-414EE0FCE16C}"/>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37DDB14E-C02E-42EB-8160-202A0F3637D7}"/>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84A14762-0C73-47EA-8404-8D2B3AAC754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A21F5DEE-60F6-4256-A369-B4D2D50FF09C}"/>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55689913-B90F-4EFF-9363-9C424F466B3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4957A0D0-8BA3-4E9A-A90F-8E7F9F0241D1}"/>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2DF77B48-BB27-410B-9F26-49E79E010982}"/>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CEF94FC3-AB00-4DCD-9315-6F8029AE9586}"/>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E5A09798-0FF0-4A89-9BDC-85BA349AC06E}"/>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DB510C52-656E-4C88-8599-22A441E189C7}"/>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DFDF9DA2-C9F2-4B5E-A0C8-9C62EF535231}"/>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FB2385F8-50DB-48FB-BD44-F15E1EB7F3A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1718F5A9-4C1F-4549-B520-5B999878774D}"/>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1E042A20-F03E-4D74-AB88-CF2D71764C32}"/>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E820DB86-9AEA-4269-B98C-A771C9899668}"/>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F6FEFCDC-26F7-4A7E-9EBB-9792DBE9A646}"/>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8472633A-1777-4943-8C09-B343EAEDE1C4}"/>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3509F1F0-EB34-4D8B-A753-73552991F8B2}"/>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A949E149-3143-4981-87A4-5EF17315FAFE}"/>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38765B14-7E1E-4FA7-8CDB-161A1287C975}"/>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9D5CAA45-CAC2-433A-8CE2-3249954326F9}"/>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D56F7413-B1E2-4AF6-9058-985EB4F5F6B3}"/>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E1AF91E4-A8BE-4CAC-A8D0-6EA2607054A3}"/>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A6BEBFFC-4A1C-4B22-8269-8ECF2C5D8C9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E199A44-0DAB-4518-88F8-3B631136F0E8}"/>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1D43314E-036D-45DE-A4DD-72B38C1302FC}"/>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9A1A3D11-8F45-41DC-8280-6DD09B404788}"/>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93CB12FD-3482-4791-919B-673B4E775DF9}"/>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428C2D5E-63B1-42BA-AE62-D418A16A83F7}"/>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D37A54DB-E22B-4000-A11C-661E3E8B580C}"/>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D2F5DD03-011A-42AC-856F-06F8B5AFB208}"/>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410B0926-7810-4F55-A8A5-9D3154C16055}"/>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FCAF79AD-6F6D-442D-AAFA-9215418B7ED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BB0263CC-57B0-4139-A651-4B90812CD50C}"/>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5B1C72-B105-47F8-B449-C8F7D64DA6EE}"/>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625AB809-976C-4929-B886-C9AD6820C6E6}"/>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C9233784-86BF-41D9-9EEA-A4087F39FE2A}"/>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ED5D647E-0DDC-47FB-B3E3-DE4B692D982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1A878778-7C64-4A7B-91D4-4355F2415729}"/>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3227737E-FF0E-45B0-860A-E0FD260741A9}"/>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44F091C-BA8C-414F-99F0-C086EE2163F6}"/>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DDD048C-E1CD-477C-912E-F49A184687F8}"/>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61063E9E-4854-4334-9F87-007B00645808}"/>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897EFDCA-38A7-44CF-AA91-D4063222C03C}"/>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E801AEF7-5D41-4D99-9704-D5317CFC9AB4}"/>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75851A2E-B2BC-4337-B70F-DEDF71ED4EA4}"/>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3F921508-20E0-461C-8160-6D239D8CDA05}"/>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BBA0A379-0375-44AA-8FAD-780340F21CE9}"/>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4749B1EA-47D7-487B-9000-5DA4FB465765}"/>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AB38B292-DBEA-4779-8437-16023C734CE6}"/>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65C86A6C-DE3B-4E8A-A892-C3C5AB578C9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64B00244-13D2-4784-A4D0-285E958B78F2}"/>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E78B8085-EBB0-4283-92B5-A58AA1D8FBFB}"/>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6900EB38-E797-45AE-B936-E5B0938F3586}"/>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86169</xdr:rowOff>
    </xdr:from>
    <xdr:to>
      <xdr:col>85</xdr:col>
      <xdr:colOff>126364</xdr:colOff>
      <xdr:row>78</xdr:row>
      <xdr:rowOff>24752</xdr:rowOff>
    </xdr:to>
    <xdr:cxnSp macro="">
      <xdr:nvCxnSpPr>
        <xdr:cNvPr id="617" name="直線コネクタ 616">
          <a:extLst>
            <a:ext uri="{FF2B5EF4-FFF2-40B4-BE49-F238E27FC236}">
              <a16:creationId xmlns:a16="http://schemas.microsoft.com/office/drawing/2014/main" id="{91DE40F2-A829-4D6A-8C82-AB7C425497EC}"/>
            </a:ext>
          </a:extLst>
        </xdr:cNvPr>
        <xdr:cNvCxnSpPr/>
      </xdr:nvCxnSpPr>
      <xdr:spPr>
        <a:xfrm flipV="1">
          <a:off x="16317595" y="12087669"/>
          <a:ext cx="1269" cy="131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28579</xdr:rowOff>
    </xdr:from>
    <xdr:ext cx="534377" cy="259045"/>
    <xdr:sp macro="" textlink="">
      <xdr:nvSpPr>
        <xdr:cNvPr id="618" name="公債費最小値テキスト">
          <a:extLst>
            <a:ext uri="{FF2B5EF4-FFF2-40B4-BE49-F238E27FC236}">
              <a16:creationId xmlns:a16="http://schemas.microsoft.com/office/drawing/2014/main" id="{A0D45E96-8EF2-422C-982F-D599A9D042C2}"/>
            </a:ext>
          </a:extLst>
        </xdr:cNvPr>
        <xdr:cNvSpPr txBox="1"/>
      </xdr:nvSpPr>
      <xdr:spPr>
        <a:xfrm>
          <a:off x="16370300" y="134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24752</xdr:rowOff>
    </xdr:from>
    <xdr:to>
      <xdr:col>86</xdr:col>
      <xdr:colOff>25400</xdr:colOff>
      <xdr:row>78</xdr:row>
      <xdr:rowOff>24752</xdr:rowOff>
    </xdr:to>
    <xdr:cxnSp macro="">
      <xdr:nvCxnSpPr>
        <xdr:cNvPr id="619" name="直線コネクタ 618">
          <a:extLst>
            <a:ext uri="{FF2B5EF4-FFF2-40B4-BE49-F238E27FC236}">
              <a16:creationId xmlns:a16="http://schemas.microsoft.com/office/drawing/2014/main" id="{73A08831-61C3-47A5-88DC-B96F6A3EEA62}"/>
            </a:ext>
          </a:extLst>
        </xdr:cNvPr>
        <xdr:cNvCxnSpPr/>
      </xdr:nvCxnSpPr>
      <xdr:spPr>
        <a:xfrm>
          <a:off x="16230600" y="1339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32846</xdr:rowOff>
    </xdr:from>
    <xdr:ext cx="599010" cy="259045"/>
    <xdr:sp macro="" textlink="">
      <xdr:nvSpPr>
        <xdr:cNvPr id="620" name="公債費最大値テキスト">
          <a:extLst>
            <a:ext uri="{FF2B5EF4-FFF2-40B4-BE49-F238E27FC236}">
              <a16:creationId xmlns:a16="http://schemas.microsoft.com/office/drawing/2014/main" id="{33F58098-988A-41D4-A3A1-0993D918E244}"/>
            </a:ext>
          </a:extLst>
        </xdr:cNvPr>
        <xdr:cNvSpPr txBox="1"/>
      </xdr:nvSpPr>
      <xdr:spPr>
        <a:xfrm>
          <a:off x="16370300" y="1186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86169</xdr:rowOff>
    </xdr:from>
    <xdr:to>
      <xdr:col>86</xdr:col>
      <xdr:colOff>25400</xdr:colOff>
      <xdr:row>70</xdr:row>
      <xdr:rowOff>86169</xdr:rowOff>
    </xdr:to>
    <xdr:cxnSp macro="">
      <xdr:nvCxnSpPr>
        <xdr:cNvPr id="621" name="直線コネクタ 620">
          <a:extLst>
            <a:ext uri="{FF2B5EF4-FFF2-40B4-BE49-F238E27FC236}">
              <a16:creationId xmlns:a16="http://schemas.microsoft.com/office/drawing/2014/main" id="{51339EFE-9464-4A63-9128-718DED6BEDCD}"/>
            </a:ext>
          </a:extLst>
        </xdr:cNvPr>
        <xdr:cNvCxnSpPr/>
      </xdr:nvCxnSpPr>
      <xdr:spPr>
        <a:xfrm>
          <a:off x="16230600" y="1208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56299</xdr:rowOff>
    </xdr:from>
    <xdr:to>
      <xdr:col>85</xdr:col>
      <xdr:colOff>127000</xdr:colOff>
      <xdr:row>73</xdr:row>
      <xdr:rowOff>75639</xdr:rowOff>
    </xdr:to>
    <xdr:cxnSp macro="">
      <xdr:nvCxnSpPr>
        <xdr:cNvPr id="622" name="直線コネクタ 621">
          <a:extLst>
            <a:ext uri="{FF2B5EF4-FFF2-40B4-BE49-F238E27FC236}">
              <a16:creationId xmlns:a16="http://schemas.microsoft.com/office/drawing/2014/main" id="{720D2085-9397-423C-8BE4-CAB7FB399F5C}"/>
            </a:ext>
          </a:extLst>
        </xdr:cNvPr>
        <xdr:cNvCxnSpPr/>
      </xdr:nvCxnSpPr>
      <xdr:spPr>
        <a:xfrm>
          <a:off x="15481300" y="12572149"/>
          <a:ext cx="8382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55980</xdr:rowOff>
    </xdr:from>
    <xdr:ext cx="534377" cy="259045"/>
    <xdr:sp macro="" textlink="">
      <xdr:nvSpPr>
        <xdr:cNvPr id="623" name="公債費平均値テキスト">
          <a:extLst>
            <a:ext uri="{FF2B5EF4-FFF2-40B4-BE49-F238E27FC236}">
              <a16:creationId xmlns:a16="http://schemas.microsoft.com/office/drawing/2014/main" id="{1EAEEBB8-F596-4F16-A914-09DE6D65A644}"/>
            </a:ext>
          </a:extLst>
        </xdr:cNvPr>
        <xdr:cNvSpPr txBox="1"/>
      </xdr:nvSpPr>
      <xdr:spPr>
        <a:xfrm>
          <a:off x="16370300" y="13086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77553</xdr:rowOff>
    </xdr:from>
    <xdr:to>
      <xdr:col>85</xdr:col>
      <xdr:colOff>177800</xdr:colOff>
      <xdr:row>77</xdr:row>
      <xdr:rowOff>7703</xdr:rowOff>
    </xdr:to>
    <xdr:sp macro="" textlink="">
      <xdr:nvSpPr>
        <xdr:cNvPr id="624" name="フローチャート: 判断 623">
          <a:extLst>
            <a:ext uri="{FF2B5EF4-FFF2-40B4-BE49-F238E27FC236}">
              <a16:creationId xmlns:a16="http://schemas.microsoft.com/office/drawing/2014/main" id="{1E42F203-414D-4BD1-BCAC-F741D8E71B09}"/>
            </a:ext>
          </a:extLst>
        </xdr:cNvPr>
        <xdr:cNvSpPr/>
      </xdr:nvSpPr>
      <xdr:spPr>
        <a:xfrm>
          <a:off x="162687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56299</xdr:rowOff>
    </xdr:from>
    <xdr:to>
      <xdr:col>81</xdr:col>
      <xdr:colOff>50800</xdr:colOff>
      <xdr:row>74</xdr:row>
      <xdr:rowOff>74168</xdr:rowOff>
    </xdr:to>
    <xdr:cxnSp macro="">
      <xdr:nvCxnSpPr>
        <xdr:cNvPr id="625" name="直線コネクタ 624">
          <a:extLst>
            <a:ext uri="{FF2B5EF4-FFF2-40B4-BE49-F238E27FC236}">
              <a16:creationId xmlns:a16="http://schemas.microsoft.com/office/drawing/2014/main" id="{AE78C02A-F61B-420B-8E3D-50E35EE08F5C}"/>
            </a:ext>
          </a:extLst>
        </xdr:cNvPr>
        <xdr:cNvCxnSpPr/>
      </xdr:nvCxnSpPr>
      <xdr:spPr>
        <a:xfrm flipV="1">
          <a:off x="14592300" y="12572149"/>
          <a:ext cx="889000" cy="18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65027</xdr:rowOff>
    </xdr:from>
    <xdr:to>
      <xdr:col>81</xdr:col>
      <xdr:colOff>101600</xdr:colOff>
      <xdr:row>76</xdr:row>
      <xdr:rowOff>166627</xdr:rowOff>
    </xdr:to>
    <xdr:sp macro="" textlink="">
      <xdr:nvSpPr>
        <xdr:cNvPr id="626" name="フローチャート: 判断 625">
          <a:extLst>
            <a:ext uri="{FF2B5EF4-FFF2-40B4-BE49-F238E27FC236}">
              <a16:creationId xmlns:a16="http://schemas.microsoft.com/office/drawing/2014/main" id="{E07AB9B8-A92B-40DA-9F1B-B1FD2C90365B}"/>
            </a:ext>
          </a:extLst>
        </xdr:cNvPr>
        <xdr:cNvSpPr/>
      </xdr:nvSpPr>
      <xdr:spPr>
        <a:xfrm>
          <a:off x="15430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157754</xdr:rowOff>
    </xdr:from>
    <xdr:ext cx="534377" cy="259045"/>
    <xdr:sp macro="" textlink="">
      <xdr:nvSpPr>
        <xdr:cNvPr id="627" name="テキスト ボックス 626">
          <a:extLst>
            <a:ext uri="{FF2B5EF4-FFF2-40B4-BE49-F238E27FC236}">
              <a16:creationId xmlns:a16="http://schemas.microsoft.com/office/drawing/2014/main" id="{D4EECA74-FAD3-458A-89EB-C6305DA88A18}"/>
            </a:ext>
          </a:extLst>
        </xdr:cNvPr>
        <xdr:cNvSpPr txBox="1"/>
      </xdr:nvSpPr>
      <xdr:spPr>
        <a:xfrm>
          <a:off x="15214111" y="1318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74168</xdr:rowOff>
    </xdr:from>
    <xdr:to>
      <xdr:col>76</xdr:col>
      <xdr:colOff>114300</xdr:colOff>
      <xdr:row>74</xdr:row>
      <xdr:rowOff>155374</xdr:rowOff>
    </xdr:to>
    <xdr:cxnSp macro="">
      <xdr:nvCxnSpPr>
        <xdr:cNvPr id="628" name="直線コネクタ 627">
          <a:extLst>
            <a:ext uri="{FF2B5EF4-FFF2-40B4-BE49-F238E27FC236}">
              <a16:creationId xmlns:a16="http://schemas.microsoft.com/office/drawing/2014/main" id="{BBCF048E-0567-4D74-8099-3E0E5AD12BC9}"/>
            </a:ext>
          </a:extLst>
        </xdr:cNvPr>
        <xdr:cNvCxnSpPr/>
      </xdr:nvCxnSpPr>
      <xdr:spPr>
        <a:xfrm flipV="1">
          <a:off x="13703300" y="12761468"/>
          <a:ext cx="889000" cy="8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46357</xdr:rowOff>
    </xdr:from>
    <xdr:to>
      <xdr:col>76</xdr:col>
      <xdr:colOff>165100</xdr:colOff>
      <xdr:row>76</xdr:row>
      <xdr:rowOff>147957</xdr:rowOff>
    </xdr:to>
    <xdr:sp macro="" textlink="">
      <xdr:nvSpPr>
        <xdr:cNvPr id="629" name="フローチャート: 判断 628">
          <a:extLst>
            <a:ext uri="{FF2B5EF4-FFF2-40B4-BE49-F238E27FC236}">
              <a16:creationId xmlns:a16="http://schemas.microsoft.com/office/drawing/2014/main" id="{5FAA97EA-FEF3-47CB-85D7-F6D4C671FBF6}"/>
            </a:ext>
          </a:extLst>
        </xdr:cNvPr>
        <xdr:cNvSpPr/>
      </xdr:nvSpPr>
      <xdr:spPr>
        <a:xfrm>
          <a:off x="14541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139084</xdr:rowOff>
    </xdr:from>
    <xdr:ext cx="534377" cy="259045"/>
    <xdr:sp macro="" textlink="">
      <xdr:nvSpPr>
        <xdr:cNvPr id="630" name="テキスト ボックス 629">
          <a:extLst>
            <a:ext uri="{FF2B5EF4-FFF2-40B4-BE49-F238E27FC236}">
              <a16:creationId xmlns:a16="http://schemas.microsoft.com/office/drawing/2014/main" id="{AF0610C2-0612-4E85-AACE-D66F5CC8ABAE}"/>
            </a:ext>
          </a:extLst>
        </xdr:cNvPr>
        <xdr:cNvSpPr txBox="1"/>
      </xdr:nvSpPr>
      <xdr:spPr>
        <a:xfrm>
          <a:off x="14325111" y="131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137627</xdr:rowOff>
    </xdr:from>
    <xdr:to>
      <xdr:col>71</xdr:col>
      <xdr:colOff>177800</xdr:colOff>
      <xdr:row>74</xdr:row>
      <xdr:rowOff>155374</xdr:rowOff>
    </xdr:to>
    <xdr:cxnSp macro="">
      <xdr:nvCxnSpPr>
        <xdr:cNvPr id="631" name="直線コネクタ 630">
          <a:extLst>
            <a:ext uri="{FF2B5EF4-FFF2-40B4-BE49-F238E27FC236}">
              <a16:creationId xmlns:a16="http://schemas.microsoft.com/office/drawing/2014/main" id="{E01AA85E-A094-45AE-B99D-7DC110A0D381}"/>
            </a:ext>
          </a:extLst>
        </xdr:cNvPr>
        <xdr:cNvCxnSpPr/>
      </xdr:nvCxnSpPr>
      <xdr:spPr>
        <a:xfrm>
          <a:off x="12814300" y="12824927"/>
          <a:ext cx="889000" cy="1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76288</xdr:rowOff>
    </xdr:from>
    <xdr:to>
      <xdr:col>72</xdr:col>
      <xdr:colOff>38100</xdr:colOff>
      <xdr:row>77</xdr:row>
      <xdr:rowOff>6438</xdr:rowOff>
    </xdr:to>
    <xdr:sp macro="" textlink="">
      <xdr:nvSpPr>
        <xdr:cNvPr id="632" name="フローチャート: 判断 631">
          <a:extLst>
            <a:ext uri="{FF2B5EF4-FFF2-40B4-BE49-F238E27FC236}">
              <a16:creationId xmlns:a16="http://schemas.microsoft.com/office/drawing/2014/main" id="{C4640970-44E9-4C61-8250-F5C669B80874}"/>
            </a:ext>
          </a:extLst>
        </xdr:cNvPr>
        <xdr:cNvSpPr/>
      </xdr:nvSpPr>
      <xdr:spPr>
        <a:xfrm>
          <a:off x="13652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169015</xdr:rowOff>
    </xdr:from>
    <xdr:ext cx="534377" cy="259045"/>
    <xdr:sp macro="" textlink="">
      <xdr:nvSpPr>
        <xdr:cNvPr id="633" name="テキスト ボックス 632">
          <a:extLst>
            <a:ext uri="{FF2B5EF4-FFF2-40B4-BE49-F238E27FC236}">
              <a16:creationId xmlns:a16="http://schemas.microsoft.com/office/drawing/2014/main" id="{BEF0877D-65BF-4724-823F-95C85E20DC18}"/>
            </a:ext>
          </a:extLst>
        </xdr:cNvPr>
        <xdr:cNvSpPr txBox="1"/>
      </xdr:nvSpPr>
      <xdr:spPr>
        <a:xfrm>
          <a:off x="13436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44376</xdr:rowOff>
    </xdr:from>
    <xdr:to>
      <xdr:col>67</xdr:col>
      <xdr:colOff>101600</xdr:colOff>
      <xdr:row>76</xdr:row>
      <xdr:rowOff>145976</xdr:rowOff>
    </xdr:to>
    <xdr:sp macro="" textlink="">
      <xdr:nvSpPr>
        <xdr:cNvPr id="634" name="フローチャート: 判断 633">
          <a:extLst>
            <a:ext uri="{FF2B5EF4-FFF2-40B4-BE49-F238E27FC236}">
              <a16:creationId xmlns:a16="http://schemas.microsoft.com/office/drawing/2014/main" id="{C32CFA4A-EED5-490D-BAB6-0827142161E8}"/>
            </a:ext>
          </a:extLst>
        </xdr:cNvPr>
        <xdr:cNvSpPr/>
      </xdr:nvSpPr>
      <xdr:spPr>
        <a:xfrm>
          <a:off x="12763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137103</xdr:rowOff>
    </xdr:from>
    <xdr:ext cx="534377" cy="259045"/>
    <xdr:sp macro="" textlink="">
      <xdr:nvSpPr>
        <xdr:cNvPr id="635" name="テキスト ボックス 634">
          <a:extLst>
            <a:ext uri="{FF2B5EF4-FFF2-40B4-BE49-F238E27FC236}">
              <a16:creationId xmlns:a16="http://schemas.microsoft.com/office/drawing/2014/main" id="{2A879128-0021-4F3E-8C2D-CB17583F2CFF}"/>
            </a:ext>
          </a:extLst>
        </xdr:cNvPr>
        <xdr:cNvSpPr txBox="1"/>
      </xdr:nvSpPr>
      <xdr:spPr>
        <a:xfrm>
          <a:off x="12547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6058B50F-8E43-49E4-9B7C-1604D533B417}"/>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639EA15D-1CD3-4CA9-9052-6DA807F68FC8}"/>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85F8B491-1E64-4F58-AB16-58BB51F8393C}"/>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C5A6B9E5-576D-4D9D-BBD9-8FE8CA81DD36}"/>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7E01F1B-80DF-437C-ACD3-3294C39D7898}"/>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24839</xdr:rowOff>
    </xdr:from>
    <xdr:to>
      <xdr:col>85</xdr:col>
      <xdr:colOff>177800</xdr:colOff>
      <xdr:row>73</xdr:row>
      <xdr:rowOff>126439</xdr:rowOff>
    </xdr:to>
    <xdr:sp macro="" textlink="">
      <xdr:nvSpPr>
        <xdr:cNvPr id="641" name="楕円 640">
          <a:extLst>
            <a:ext uri="{FF2B5EF4-FFF2-40B4-BE49-F238E27FC236}">
              <a16:creationId xmlns:a16="http://schemas.microsoft.com/office/drawing/2014/main" id="{725037F1-6D2D-46FD-B1F5-C3E46AE6203D}"/>
            </a:ext>
          </a:extLst>
        </xdr:cNvPr>
        <xdr:cNvSpPr/>
      </xdr:nvSpPr>
      <xdr:spPr>
        <a:xfrm>
          <a:off x="16268700" y="125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47716</xdr:rowOff>
    </xdr:from>
    <xdr:ext cx="599010" cy="259045"/>
    <xdr:sp macro="" textlink="">
      <xdr:nvSpPr>
        <xdr:cNvPr id="642" name="公債費該当値テキスト">
          <a:extLst>
            <a:ext uri="{FF2B5EF4-FFF2-40B4-BE49-F238E27FC236}">
              <a16:creationId xmlns:a16="http://schemas.microsoft.com/office/drawing/2014/main" id="{D397B8D2-B386-473E-A615-0D03CCE5740E}"/>
            </a:ext>
          </a:extLst>
        </xdr:cNvPr>
        <xdr:cNvSpPr txBox="1"/>
      </xdr:nvSpPr>
      <xdr:spPr>
        <a:xfrm>
          <a:off x="16370300" y="12392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5499</xdr:rowOff>
    </xdr:from>
    <xdr:to>
      <xdr:col>81</xdr:col>
      <xdr:colOff>101600</xdr:colOff>
      <xdr:row>73</xdr:row>
      <xdr:rowOff>107099</xdr:rowOff>
    </xdr:to>
    <xdr:sp macro="" textlink="">
      <xdr:nvSpPr>
        <xdr:cNvPr id="643" name="楕円 642">
          <a:extLst>
            <a:ext uri="{FF2B5EF4-FFF2-40B4-BE49-F238E27FC236}">
              <a16:creationId xmlns:a16="http://schemas.microsoft.com/office/drawing/2014/main" id="{9C8C5876-753F-4145-8DAF-3FCFFE7465DD}"/>
            </a:ext>
          </a:extLst>
        </xdr:cNvPr>
        <xdr:cNvSpPr/>
      </xdr:nvSpPr>
      <xdr:spPr>
        <a:xfrm>
          <a:off x="15430500" y="1252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123626</xdr:rowOff>
    </xdr:from>
    <xdr:ext cx="599010" cy="259045"/>
    <xdr:sp macro="" textlink="">
      <xdr:nvSpPr>
        <xdr:cNvPr id="644" name="テキスト ボックス 643">
          <a:extLst>
            <a:ext uri="{FF2B5EF4-FFF2-40B4-BE49-F238E27FC236}">
              <a16:creationId xmlns:a16="http://schemas.microsoft.com/office/drawing/2014/main" id="{CC8638BC-9FBD-4F23-8A1D-54CB0161EA53}"/>
            </a:ext>
          </a:extLst>
        </xdr:cNvPr>
        <xdr:cNvSpPr txBox="1"/>
      </xdr:nvSpPr>
      <xdr:spPr>
        <a:xfrm>
          <a:off x="15181795" y="1229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23368</xdr:rowOff>
    </xdr:from>
    <xdr:to>
      <xdr:col>76</xdr:col>
      <xdr:colOff>165100</xdr:colOff>
      <xdr:row>74</xdr:row>
      <xdr:rowOff>124968</xdr:rowOff>
    </xdr:to>
    <xdr:sp macro="" textlink="">
      <xdr:nvSpPr>
        <xdr:cNvPr id="645" name="楕円 644">
          <a:extLst>
            <a:ext uri="{FF2B5EF4-FFF2-40B4-BE49-F238E27FC236}">
              <a16:creationId xmlns:a16="http://schemas.microsoft.com/office/drawing/2014/main" id="{206FE9E8-5328-4525-9E11-52D71754B699}"/>
            </a:ext>
          </a:extLst>
        </xdr:cNvPr>
        <xdr:cNvSpPr/>
      </xdr:nvSpPr>
      <xdr:spPr>
        <a:xfrm>
          <a:off x="14541500" y="1271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141495</xdr:rowOff>
    </xdr:from>
    <xdr:ext cx="599010" cy="259045"/>
    <xdr:sp macro="" textlink="">
      <xdr:nvSpPr>
        <xdr:cNvPr id="646" name="テキスト ボックス 645">
          <a:extLst>
            <a:ext uri="{FF2B5EF4-FFF2-40B4-BE49-F238E27FC236}">
              <a16:creationId xmlns:a16="http://schemas.microsoft.com/office/drawing/2014/main" id="{CDA8CC41-D932-4542-B16D-2B7A2AA44B22}"/>
            </a:ext>
          </a:extLst>
        </xdr:cNvPr>
        <xdr:cNvSpPr txBox="1"/>
      </xdr:nvSpPr>
      <xdr:spPr>
        <a:xfrm>
          <a:off x="14292795" y="1248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104574</xdr:rowOff>
    </xdr:from>
    <xdr:to>
      <xdr:col>72</xdr:col>
      <xdr:colOff>38100</xdr:colOff>
      <xdr:row>75</xdr:row>
      <xdr:rowOff>34724</xdr:rowOff>
    </xdr:to>
    <xdr:sp macro="" textlink="">
      <xdr:nvSpPr>
        <xdr:cNvPr id="647" name="楕円 646">
          <a:extLst>
            <a:ext uri="{FF2B5EF4-FFF2-40B4-BE49-F238E27FC236}">
              <a16:creationId xmlns:a16="http://schemas.microsoft.com/office/drawing/2014/main" id="{A87E0F4B-21B2-47BF-8C48-448A2F30B355}"/>
            </a:ext>
          </a:extLst>
        </xdr:cNvPr>
        <xdr:cNvSpPr/>
      </xdr:nvSpPr>
      <xdr:spPr>
        <a:xfrm>
          <a:off x="13652500" y="1279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51251</xdr:rowOff>
    </xdr:from>
    <xdr:ext cx="534377" cy="259045"/>
    <xdr:sp macro="" textlink="">
      <xdr:nvSpPr>
        <xdr:cNvPr id="648" name="テキスト ボックス 647">
          <a:extLst>
            <a:ext uri="{FF2B5EF4-FFF2-40B4-BE49-F238E27FC236}">
              <a16:creationId xmlns:a16="http://schemas.microsoft.com/office/drawing/2014/main" id="{707522DC-CA26-4E80-AF75-451148B867E2}"/>
            </a:ext>
          </a:extLst>
        </xdr:cNvPr>
        <xdr:cNvSpPr txBox="1"/>
      </xdr:nvSpPr>
      <xdr:spPr>
        <a:xfrm>
          <a:off x="13436111" y="1256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86827</xdr:rowOff>
    </xdr:from>
    <xdr:to>
      <xdr:col>67</xdr:col>
      <xdr:colOff>101600</xdr:colOff>
      <xdr:row>75</xdr:row>
      <xdr:rowOff>16977</xdr:rowOff>
    </xdr:to>
    <xdr:sp macro="" textlink="">
      <xdr:nvSpPr>
        <xdr:cNvPr id="649" name="楕円 648">
          <a:extLst>
            <a:ext uri="{FF2B5EF4-FFF2-40B4-BE49-F238E27FC236}">
              <a16:creationId xmlns:a16="http://schemas.microsoft.com/office/drawing/2014/main" id="{7E899B00-79F8-4F71-93AA-C4A458C5EFD9}"/>
            </a:ext>
          </a:extLst>
        </xdr:cNvPr>
        <xdr:cNvSpPr/>
      </xdr:nvSpPr>
      <xdr:spPr>
        <a:xfrm>
          <a:off x="12763500" y="1277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33504</xdr:rowOff>
    </xdr:from>
    <xdr:ext cx="599010" cy="259045"/>
    <xdr:sp macro="" textlink="">
      <xdr:nvSpPr>
        <xdr:cNvPr id="650" name="テキスト ボックス 649">
          <a:extLst>
            <a:ext uri="{FF2B5EF4-FFF2-40B4-BE49-F238E27FC236}">
              <a16:creationId xmlns:a16="http://schemas.microsoft.com/office/drawing/2014/main" id="{D9A9064F-485E-4677-A5F7-223B3A0AD3F4}"/>
            </a:ext>
          </a:extLst>
        </xdr:cNvPr>
        <xdr:cNvSpPr txBox="1"/>
      </xdr:nvSpPr>
      <xdr:spPr>
        <a:xfrm>
          <a:off x="12514795" y="12549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5125CABD-1982-442F-B09F-C2D924233036}"/>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8CCC3D88-EE96-4405-B2E3-D75F02BA0895}"/>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6AFE9EFA-6DE4-4067-B7E5-261722F2C13F}"/>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7139B808-682A-4712-923D-4C649523061F}"/>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F6E4670A-E303-4EF1-8683-D36017F3C8D6}"/>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DF758975-C01C-4E5B-BD45-0E5360192A7F}"/>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1F63AF2B-673E-4D67-8A20-EAC821B095BB}"/>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5DC3F821-9C04-4062-9823-ADF03276BA5D}"/>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2631A887-1B58-42F4-978A-CCD5DCF9C914}"/>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5F956F4F-9A0E-4B38-B392-B8FB63318855}"/>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3A55351A-22A7-42D2-8CAD-A18363FCC176}"/>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B52E04AC-AEE2-44C3-85BA-F3DAA5E6744D}"/>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3BBE2278-0A63-4199-BB34-C7FA04583AF2}"/>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D82CBCAE-DE0A-407E-9600-84AEA5F79E4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3CDEE817-5D03-4AA7-80F2-406573BB078D}"/>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1E1F1EB3-1251-4936-9E19-28FF8CD6C35B}"/>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B75788DF-4D6F-4A06-AC9D-C34C38E1CB91}"/>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6114D554-9213-47C0-8246-46BCAD06225A}"/>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1DF32DAD-2EA1-4723-A013-A8DCC3AB9FB2}"/>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82349B1C-6BD1-4D20-9DAA-2F19D549BBB1}"/>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76BA3D7E-769B-433D-9366-4885284D7F2F}"/>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E110F69C-C7EA-4357-95DE-81E51B06C56D}"/>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80B41FB0-0CFD-4BD4-86F1-8245890DC7AF}"/>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140272</xdr:rowOff>
    </xdr:from>
    <xdr:to>
      <xdr:col>85</xdr:col>
      <xdr:colOff>126364</xdr:colOff>
      <xdr:row>99</xdr:row>
      <xdr:rowOff>44405</xdr:rowOff>
    </xdr:to>
    <xdr:cxnSp macro="">
      <xdr:nvCxnSpPr>
        <xdr:cNvPr id="674" name="直線コネクタ 673">
          <a:extLst>
            <a:ext uri="{FF2B5EF4-FFF2-40B4-BE49-F238E27FC236}">
              <a16:creationId xmlns:a16="http://schemas.microsoft.com/office/drawing/2014/main" id="{EC76D649-E8CE-4B61-8CE0-6A1DA83C7A7D}"/>
            </a:ext>
          </a:extLst>
        </xdr:cNvPr>
        <xdr:cNvCxnSpPr/>
      </xdr:nvCxnSpPr>
      <xdr:spPr>
        <a:xfrm flipV="1">
          <a:off x="16317595" y="15742222"/>
          <a:ext cx="1269"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48232</xdr:rowOff>
    </xdr:from>
    <xdr:ext cx="249299" cy="259045"/>
    <xdr:sp macro="" textlink="">
      <xdr:nvSpPr>
        <xdr:cNvPr id="675" name="積立金最小値テキスト">
          <a:extLst>
            <a:ext uri="{FF2B5EF4-FFF2-40B4-BE49-F238E27FC236}">
              <a16:creationId xmlns:a16="http://schemas.microsoft.com/office/drawing/2014/main" id="{397A7978-B21A-41F7-A510-397525947D9F}"/>
            </a:ext>
          </a:extLst>
        </xdr:cNvPr>
        <xdr:cNvSpPr txBox="1"/>
      </xdr:nvSpPr>
      <xdr:spPr>
        <a:xfrm>
          <a:off x="16370300" y="17021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44405</xdr:rowOff>
    </xdr:from>
    <xdr:to>
      <xdr:col>86</xdr:col>
      <xdr:colOff>25400</xdr:colOff>
      <xdr:row>99</xdr:row>
      <xdr:rowOff>44405</xdr:rowOff>
    </xdr:to>
    <xdr:cxnSp macro="">
      <xdr:nvCxnSpPr>
        <xdr:cNvPr id="676" name="直線コネクタ 675">
          <a:extLst>
            <a:ext uri="{FF2B5EF4-FFF2-40B4-BE49-F238E27FC236}">
              <a16:creationId xmlns:a16="http://schemas.microsoft.com/office/drawing/2014/main" id="{94455FBC-A061-4530-A985-FFDBAA6EC748}"/>
            </a:ext>
          </a:extLst>
        </xdr:cNvPr>
        <xdr:cNvCxnSpPr/>
      </xdr:nvCxnSpPr>
      <xdr:spPr>
        <a:xfrm>
          <a:off x="16230600" y="170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86949</xdr:rowOff>
    </xdr:from>
    <xdr:ext cx="599010" cy="259045"/>
    <xdr:sp macro="" textlink="">
      <xdr:nvSpPr>
        <xdr:cNvPr id="677" name="積立金最大値テキスト">
          <a:extLst>
            <a:ext uri="{FF2B5EF4-FFF2-40B4-BE49-F238E27FC236}">
              <a16:creationId xmlns:a16="http://schemas.microsoft.com/office/drawing/2014/main" id="{9871C8A4-BA37-4A84-933D-1FB9F452F97B}"/>
            </a:ext>
          </a:extLst>
        </xdr:cNvPr>
        <xdr:cNvSpPr txBox="1"/>
      </xdr:nvSpPr>
      <xdr:spPr>
        <a:xfrm>
          <a:off x="16370300" y="1551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140272</xdr:rowOff>
    </xdr:from>
    <xdr:to>
      <xdr:col>86</xdr:col>
      <xdr:colOff>25400</xdr:colOff>
      <xdr:row>91</xdr:row>
      <xdr:rowOff>140272</xdr:rowOff>
    </xdr:to>
    <xdr:cxnSp macro="">
      <xdr:nvCxnSpPr>
        <xdr:cNvPr id="678" name="直線コネクタ 677">
          <a:extLst>
            <a:ext uri="{FF2B5EF4-FFF2-40B4-BE49-F238E27FC236}">
              <a16:creationId xmlns:a16="http://schemas.microsoft.com/office/drawing/2014/main" id="{650596CC-3C7B-49BB-9B0A-9ED756E670DA}"/>
            </a:ext>
          </a:extLst>
        </xdr:cNvPr>
        <xdr:cNvCxnSpPr/>
      </xdr:nvCxnSpPr>
      <xdr:spPr>
        <a:xfrm>
          <a:off x="16230600" y="1574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133848</xdr:rowOff>
    </xdr:from>
    <xdr:to>
      <xdr:col>85</xdr:col>
      <xdr:colOff>127000</xdr:colOff>
      <xdr:row>98</xdr:row>
      <xdr:rowOff>105745</xdr:rowOff>
    </xdr:to>
    <xdr:cxnSp macro="">
      <xdr:nvCxnSpPr>
        <xdr:cNvPr id="679" name="直線コネクタ 678">
          <a:extLst>
            <a:ext uri="{FF2B5EF4-FFF2-40B4-BE49-F238E27FC236}">
              <a16:creationId xmlns:a16="http://schemas.microsoft.com/office/drawing/2014/main" id="{9CE1C6B0-97F2-41B3-B907-B96522C8160C}"/>
            </a:ext>
          </a:extLst>
        </xdr:cNvPr>
        <xdr:cNvCxnSpPr/>
      </xdr:nvCxnSpPr>
      <xdr:spPr>
        <a:xfrm>
          <a:off x="15481300" y="16078698"/>
          <a:ext cx="838200" cy="8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166070</xdr:rowOff>
    </xdr:from>
    <xdr:ext cx="534377" cy="259045"/>
    <xdr:sp macro="" textlink="">
      <xdr:nvSpPr>
        <xdr:cNvPr id="680" name="積立金平均値テキスト">
          <a:extLst>
            <a:ext uri="{FF2B5EF4-FFF2-40B4-BE49-F238E27FC236}">
              <a16:creationId xmlns:a16="http://schemas.microsoft.com/office/drawing/2014/main" id="{09CCCBF9-D54A-4DD7-AAF5-09E3F4C77F6B}"/>
            </a:ext>
          </a:extLst>
        </xdr:cNvPr>
        <xdr:cNvSpPr txBox="1"/>
      </xdr:nvSpPr>
      <xdr:spPr>
        <a:xfrm>
          <a:off x="16370300" y="16625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143193</xdr:rowOff>
    </xdr:from>
    <xdr:to>
      <xdr:col>85</xdr:col>
      <xdr:colOff>177800</xdr:colOff>
      <xdr:row>98</xdr:row>
      <xdr:rowOff>73343</xdr:rowOff>
    </xdr:to>
    <xdr:sp macro="" textlink="">
      <xdr:nvSpPr>
        <xdr:cNvPr id="681" name="フローチャート: 判断 680">
          <a:extLst>
            <a:ext uri="{FF2B5EF4-FFF2-40B4-BE49-F238E27FC236}">
              <a16:creationId xmlns:a16="http://schemas.microsoft.com/office/drawing/2014/main" id="{3DB24452-F74F-42C4-8222-EFC1DFBEBC22}"/>
            </a:ext>
          </a:extLst>
        </xdr:cNvPr>
        <xdr:cNvSpPr/>
      </xdr:nvSpPr>
      <xdr:spPr>
        <a:xfrm>
          <a:off x="16268700" y="1677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133848</xdr:rowOff>
    </xdr:from>
    <xdr:to>
      <xdr:col>81</xdr:col>
      <xdr:colOff>50800</xdr:colOff>
      <xdr:row>97</xdr:row>
      <xdr:rowOff>104313</xdr:rowOff>
    </xdr:to>
    <xdr:cxnSp macro="">
      <xdr:nvCxnSpPr>
        <xdr:cNvPr id="682" name="直線コネクタ 681">
          <a:extLst>
            <a:ext uri="{FF2B5EF4-FFF2-40B4-BE49-F238E27FC236}">
              <a16:creationId xmlns:a16="http://schemas.microsoft.com/office/drawing/2014/main" id="{5B019029-66DE-4813-A01E-8FA5F93F3CD9}"/>
            </a:ext>
          </a:extLst>
        </xdr:cNvPr>
        <xdr:cNvCxnSpPr/>
      </xdr:nvCxnSpPr>
      <xdr:spPr>
        <a:xfrm flipV="1">
          <a:off x="14592300" y="16078698"/>
          <a:ext cx="889000" cy="65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152268</xdr:rowOff>
    </xdr:from>
    <xdr:to>
      <xdr:col>81</xdr:col>
      <xdr:colOff>101600</xdr:colOff>
      <xdr:row>98</xdr:row>
      <xdr:rowOff>82418</xdr:rowOff>
    </xdr:to>
    <xdr:sp macro="" textlink="">
      <xdr:nvSpPr>
        <xdr:cNvPr id="683" name="フローチャート: 判断 682">
          <a:extLst>
            <a:ext uri="{FF2B5EF4-FFF2-40B4-BE49-F238E27FC236}">
              <a16:creationId xmlns:a16="http://schemas.microsoft.com/office/drawing/2014/main" id="{409A02D3-0162-404B-B8C6-9F56488D0830}"/>
            </a:ext>
          </a:extLst>
        </xdr:cNvPr>
        <xdr:cNvSpPr/>
      </xdr:nvSpPr>
      <xdr:spPr>
        <a:xfrm>
          <a:off x="15430500" y="1678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73545</xdr:rowOff>
    </xdr:from>
    <xdr:ext cx="534377" cy="259045"/>
    <xdr:sp macro="" textlink="">
      <xdr:nvSpPr>
        <xdr:cNvPr id="684" name="テキスト ボックス 683">
          <a:extLst>
            <a:ext uri="{FF2B5EF4-FFF2-40B4-BE49-F238E27FC236}">
              <a16:creationId xmlns:a16="http://schemas.microsoft.com/office/drawing/2014/main" id="{261AD770-96E9-44E4-807D-7B15E83E52DC}"/>
            </a:ext>
          </a:extLst>
        </xdr:cNvPr>
        <xdr:cNvSpPr txBox="1"/>
      </xdr:nvSpPr>
      <xdr:spPr>
        <a:xfrm>
          <a:off x="15214111" y="1687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104313</xdr:rowOff>
    </xdr:from>
    <xdr:to>
      <xdr:col>76</xdr:col>
      <xdr:colOff>114300</xdr:colOff>
      <xdr:row>98</xdr:row>
      <xdr:rowOff>141643</xdr:rowOff>
    </xdr:to>
    <xdr:cxnSp macro="">
      <xdr:nvCxnSpPr>
        <xdr:cNvPr id="685" name="直線コネクタ 684">
          <a:extLst>
            <a:ext uri="{FF2B5EF4-FFF2-40B4-BE49-F238E27FC236}">
              <a16:creationId xmlns:a16="http://schemas.microsoft.com/office/drawing/2014/main" id="{BCB22759-FB4D-413E-A9B1-A1BB541E65BC}"/>
            </a:ext>
          </a:extLst>
        </xdr:cNvPr>
        <xdr:cNvCxnSpPr/>
      </xdr:nvCxnSpPr>
      <xdr:spPr>
        <a:xfrm flipV="1">
          <a:off x="13703300" y="16734963"/>
          <a:ext cx="889000" cy="20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160474</xdr:rowOff>
    </xdr:from>
    <xdr:to>
      <xdr:col>76</xdr:col>
      <xdr:colOff>165100</xdr:colOff>
      <xdr:row>98</xdr:row>
      <xdr:rowOff>90624</xdr:rowOff>
    </xdr:to>
    <xdr:sp macro="" textlink="">
      <xdr:nvSpPr>
        <xdr:cNvPr id="686" name="フローチャート: 判断 685">
          <a:extLst>
            <a:ext uri="{FF2B5EF4-FFF2-40B4-BE49-F238E27FC236}">
              <a16:creationId xmlns:a16="http://schemas.microsoft.com/office/drawing/2014/main" id="{8ECEC324-2A1B-4E82-846E-4596B1108FD8}"/>
            </a:ext>
          </a:extLst>
        </xdr:cNvPr>
        <xdr:cNvSpPr/>
      </xdr:nvSpPr>
      <xdr:spPr>
        <a:xfrm>
          <a:off x="14541500" y="1679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81751</xdr:rowOff>
    </xdr:from>
    <xdr:ext cx="534377" cy="259045"/>
    <xdr:sp macro="" textlink="">
      <xdr:nvSpPr>
        <xdr:cNvPr id="687" name="テキスト ボックス 686">
          <a:extLst>
            <a:ext uri="{FF2B5EF4-FFF2-40B4-BE49-F238E27FC236}">
              <a16:creationId xmlns:a16="http://schemas.microsoft.com/office/drawing/2014/main" id="{238B9757-08C9-42A9-B6B4-2796111DFE4B}"/>
            </a:ext>
          </a:extLst>
        </xdr:cNvPr>
        <xdr:cNvSpPr txBox="1"/>
      </xdr:nvSpPr>
      <xdr:spPr>
        <a:xfrm>
          <a:off x="14325111" y="1688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92830</xdr:rowOff>
    </xdr:from>
    <xdr:to>
      <xdr:col>71</xdr:col>
      <xdr:colOff>177800</xdr:colOff>
      <xdr:row>98</xdr:row>
      <xdr:rowOff>141643</xdr:rowOff>
    </xdr:to>
    <xdr:cxnSp macro="">
      <xdr:nvCxnSpPr>
        <xdr:cNvPr id="688" name="直線コネクタ 687">
          <a:extLst>
            <a:ext uri="{FF2B5EF4-FFF2-40B4-BE49-F238E27FC236}">
              <a16:creationId xmlns:a16="http://schemas.microsoft.com/office/drawing/2014/main" id="{705A8D08-C99E-40C7-B6FB-B055261061E7}"/>
            </a:ext>
          </a:extLst>
        </xdr:cNvPr>
        <xdr:cNvCxnSpPr/>
      </xdr:nvCxnSpPr>
      <xdr:spPr>
        <a:xfrm>
          <a:off x="12814300" y="16723480"/>
          <a:ext cx="889000" cy="22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87415</xdr:rowOff>
    </xdr:from>
    <xdr:to>
      <xdr:col>72</xdr:col>
      <xdr:colOff>38100</xdr:colOff>
      <xdr:row>97</xdr:row>
      <xdr:rowOff>17565</xdr:rowOff>
    </xdr:to>
    <xdr:sp macro="" textlink="">
      <xdr:nvSpPr>
        <xdr:cNvPr id="689" name="フローチャート: 判断 688">
          <a:extLst>
            <a:ext uri="{FF2B5EF4-FFF2-40B4-BE49-F238E27FC236}">
              <a16:creationId xmlns:a16="http://schemas.microsoft.com/office/drawing/2014/main" id="{7D13D339-1F5D-4756-B173-FBFEA892C506}"/>
            </a:ext>
          </a:extLst>
        </xdr:cNvPr>
        <xdr:cNvSpPr/>
      </xdr:nvSpPr>
      <xdr:spPr>
        <a:xfrm>
          <a:off x="13652500" y="165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34092</xdr:rowOff>
    </xdr:from>
    <xdr:ext cx="534377" cy="259045"/>
    <xdr:sp macro="" textlink="">
      <xdr:nvSpPr>
        <xdr:cNvPr id="690" name="テキスト ボックス 689">
          <a:extLst>
            <a:ext uri="{FF2B5EF4-FFF2-40B4-BE49-F238E27FC236}">
              <a16:creationId xmlns:a16="http://schemas.microsoft.com/office/drawing/2014/main" id="{900D93D3-FFDE-42C6-ABA2-47614B024EC7}"/>
            </a:ext>
          </a:extLst>
        </xdr:cNvPr>
        <xdr:cNvSpPr txBox="1"/>
      </xdr:nvSpPr>
      <xdr:spPr>
        <a:xfrm>
          <a:off x="13436111" y="163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46380</xdr:rowOff>
    </xdr:from>
    <xdr:to>
      <xdr:col>67</xdr:col>
      <xdr:colOff>101600</xdr:colOff>
      <xdr:row>95</xdr:row>
      <xdr:rowOff>147980</xdr:rowOff>
    </xdr:to>
    <xdr:sp macro="" textlink="">
      <xdr:nvSpPr>
        <xdr:cNvPr id="691" name="フローチャート: 判断 690">
          <a:extLst>
            <a:ext uri="{FF2B5EF4-FFF2-40B4-BE49-F238E27FC236}">
              <a16:creationId xmlns:a16="http://schemas.microsoft.com/office/drawing/2014/main" id="{A5F00EBE-B3D9-4599-ACD9-E63F1463AFBC}"/>
            </a:ext>
          </a:extLst>
        </xdr:cNvPr>
        <xdr:cNvSpPr/>
      </xdr:nvSpPr>
      <xdr:spPr>
        <a:xfrm>
          <a:off x="12763500" y="163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164507</xdr:rowOff>
    </xdr:from>
    <xdr:ext cx="534377" cy="259045"/>
    <xdr:sp macro="" textlink="">
      <xdr:nvSpPr>
        <xdr:cNvPr id="692" name="テキスト ボックス 691">
          <a:extLst>
            <a:ext uri="{FF2B5EF4-FFF2-40B4-BE49-F238E27FC236}">
              <a16:creationId xmlns:a16="http://schemas.microsoft.com/office/drawing/2014/main" id="{3093060B-3E92-443E-8165-6C92917CB0CC}"/>
            </a:ext>
          </a:extLst>
        </xdr:cNvPr>
        <xdr:cNvSpPr txBox="1"/>
      </xdr:nvSpPr>
      <xdr:spPr>
        <a:xfrm>
          <a:off x="12547111" y="1610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2FE9A4C1-14E1-40F6-9C2E-486B9C91E8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9B6533DA-8105-4C50-A0BE-B233D7051223}"/>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6201D3BC-35FF-42EB-B4E2-AFEA085BA7D8}"/>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B6604CB0-C756-4399-90F9-8AFB977C402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3C9A9453-6C87-43E7-8032-E9A66EE3D33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54945</xdr:rowOff>
    </xdr:from>
    <xdr:to>
      <xdr:col>85</xdr:col>
      <xdr:colOff>177800</xdr:colOff>
      <xdr:row>98</xdr:row>
      <xdr:rowOff>156545</xdr:rowOff>
    </xdr:to>
    <xdr:sp macro="" textlink="">
      <xdr:nvSpPr>
        <xdr:cNvPr id="698" name="楕円 697">
          <a:extLst>
            <a:ext uri="{FF2B5EF4-FFF2-40B4-BE49-F238E27FC236}">
              <a16:creationId xmlns:a16="http://schemas.microsoft.com/office/drawing/2014/main" id="{5720C566-1ABA-4166-B89F-7CAC70922E3C}"/>
            </a:ext>
          </a:extLst>
        </xdr:cNvPr>
        <xdr:cNvSpPr/>
      </xdr:nvSpPr>
      <xdr:spPr>
        <a:xfrm>
          <a:off x="16268700" y="1685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141322</xdr:rowOff>
    </xdr:from>
    <xdr:ext cx="534377" cy="259045"/>
    <xdr:sp macro="" textlink="">
      <xdr:nvSpPr>
        <xdr:cNvPr id="699" name="積立金該当値テキスト">
          <a:extLst>
            <a:ext uri="{FF2B5EF4-FFF2-40B4-BE49-F238E27FC236}">
              <a16:creationId xmlns:a16="http://schemas.microsoft.com/office/drawing/2014/main" id="{568052D7-3F71-4E27-ADC6-8305FF93F3AF}"/>
            </a:ext>
          </a:extLst>
        </xdr:cNvPr>
        <xdr:cNvSpPr txBox="1"/>
      </xdr:nvSpPr>
      <xdr:spPr>
        <a:xfrm>
          <a:off x="16370300" y="1677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83048</xdr:rowOff>
    </xdr:from>
    <xdr:to>
      <xdr:col>81</xdr:col>
      <xdr:colOff>101600</xdr:colOff>
      <xdr:row>94</xdr:row>
      <xdr:rowOff>13198</xdr:rowOff>
    </xdr:to>
    <xdr:sp macro="" textlink="">
      <xdr:nvSpPr>
        <xdr:cNvPr id="700" name="楕円 699">
          <a:extLst>
            <a:ext uri="{FF2B5EF4-FFF2-40B4-BE49-F238E27FC236}">
              <a16:creationId xmlns:a16="http://schemas.microsoft.com/office/drawing/2014/main" id="{721D8EE6-049A-4EBB-AEA6-73F427931DE6}"/>
            </a:ext>
          </a:extLst>
        </xdr:cNvPr>
        <xdr:cNvSpPr/>
      </xdr:nvSpPr>
      <xdr:spPr>
        <a:xfrm>
          <a:off x="15430500" y="1602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29725</xdr:rowOff>
    </xdr:from>
    <xdr:ext cx="599010" cy="259045"/>
    <xdr:sp macro="" textlink="">
      <xdr:nvSpPr>
        <xdr:cNvPr id="701" name="テキスト ボックス 700">
          <a:extLst>
            <a:ext uri="{FF2B5EF4-FFF2-40B4-BE49-F238E27FC236}">
              <a16:creationId xmlns:a16="http://schemas.microsoft.com/office/drawing/2014/main" id="{3B53859E-D1AF-4203-B0DD-D839255CAF46}"/>
            </a:ext>
          </a:extLst>
        </xdr:cNvPr>
        <xdr:cNvSpPr txBox="1"/>
      </xdr:nvSpPr>
      <xdr:spPr>
        <a:xfrm>
          <a:off x="15181795" y="15803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53513</xdr:rowOff>
    </xdr:from>
    <xdr:to>
      <xdr:col>76</xdr:col>
      <xdr:colOff>165100</xdr:colOff>
      <xdr:row>97</xdr:row>
      <xdr:rowOff>155113</xdr:rowOff>
    </xdr:to>
    <xdr:sp macro="" textlink="">
      <xdr:nvSpPr>
        <xdr:cNvPr id="702" name="楕円 701">
          <a:extLst>
            <a:ext uri="{FF2B5EF4-FFF2-40B4-BE49-F238E27FC236}">
              <a16:creationId xmlns:a16="http://schemas.microsoft.com/office/drawing/2014/main" id="{F82F9E7D-E7F5-4930-B8A0-8582B00A5637}"/>
            </a:ext>
          </a:extLst>
        </xdr:cNvPr>
        <xdr:cNvSpPr/>
      </xdr:nvSpPr>
      <xdr:spPr>
        <a:xfrm>
          <a:off x="14541500" y="1668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190</xdr:rowOff>
    </xdr:from>
    <xdr:ext cx="534377" cy="259045"/>
    <xdr:sp macro="" textlink="">
      <xdr:nvSpPr>
        <xdr:cNvPr id="703" name="テキスト ボックス 702">
          <a:extLst>
            <a:ext uri="{FF2B5EF4-FFF2-40B4-BE49-F238E27FC236}">
              <a16:creationId xmlns:a16="http://schemas.microsoft.com/office/drawing/2014/main" id="{00C753F0-4DBB-4C4C-AD06-C46362B90B39}"/>
            </a:ext>
          </a:extLst>
        </xdr:cNvPr>
        <xdr:cNvSpPr txBox="1"/>
      </xdr:nvSpPr>
      <xdr:spPr>
        <a:xfrm>
          <a:off x="14325111" y="1645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90843</xdr:rowOff>
    </xdr:from>
    <xdr:to>
      <xdr:col>72</xdr:col>
      <xdr:colOff>38100</xdr:colOff>
      <xdr:row>99</xdr:row>
      <xdr:rowOff>20993</xdr:rowOff>
    </xdr:to>
    <xdr:sp macro="" textlink="">
      <xdr:nvSpPr>
        <xdr:cNvPr id="704" name="楕円 703">
          <a:extLst>
            <a:ext uri="{FF2B5EF4-FFF2-40B4-BE49-F238E27FC236}">
              <a16:creationId xmlns:a16="http://schemas.microsoft.com/office/drawing/2014/main" id="{D09B7B7D-C30E-421F-BE4B-AD9EEA330C6D}"/>
            </a:ext>
          </a:extLst>
        </xdr:cNvPr>
        <xdr:cNvSpPr/>
      </xdr:nvSpPr>
      <xdr:spPr>
        <a:xfrm>
          <a:off x="13652500" y="1689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12120</xdr:rowOff>
    </xdr:from>
    <xdr:ext cx="469744" cy="259045"/>
    <xdr:sp macro="" textlink="">
      <xdr:nvSpPr>
        <xdr:cNvPr id="705" name="テキスト ボックス 704">
          <a:extLst>
            <a:ext uri="{FF2B5EF4-FFF2-40B4-BE49-F238E27FC236}">
              <a16:creationId xmlns:a16="http://schemas.microsoft.com/office/drawing/2014/main" id="{F90CB4CD-BB10-4159-9FFD-E005964A28F4}"/>
            </a:ext>
          </a:extLst>
        </xdr:cNvPr>
        <xdr:cNvSpPr txBox="1"/>
      </xdr:nvSpPr>
      <xdr:spPr>
        <a:xfrm>
          <a:off x="13468428" y="1698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42030</xdr:rowOff>
    </xdr:from>
    <xdr:to>
      <xdr:col>67</xdr:col>
      <xdr:colOff>101600</xdr:colOff>
      <xdr:row>97</xdr:row>
      <xdr:rowOff>143630</xdr:rowOff>
    </xdr:to>
    <xdr:sp macro="" textlink="">
      <xdr:nvSpPr>
        <xdr:cNvPr id="706" name="楕円 705">
          <a:extLst>
            <a:ext uri="{FF2B5EF4-FFF2-40B4-BE49-F238E27FC236}">
              <a16:creationId xmlns:a16="http://schemas.microsoft.com/office/drawing/2014/main" id="{1CADE00D-F94B-4E5C-A57A-942183F2C6E8}"/>
            </a:ext>
          </a:extLst>
        </xdr:cNvPr>
        <xdr:cNvSpPr/>
      </xdr:nvSpPr>
      <xdr:spPr>
        <a:xfrm>
          <a:off x="12763500" y="1667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134757</xdr:rowOff>
    </xdr:from>
    <xdr:ext cx="534377" cy="259045"/>
    <xdr:sp macro="" textlink="">
      <xdr:nvSpPr>
        <xdr:cNvPr id="707" name="テキスト ボックス 706">
          <a:extLst>
            <a:ext uri="{FF2B5EF4-FFF2-40B4-BE49-F238E27FC236}">
              <a16:creationId xmlns:a16="http://schemas.microsoft.com/office/drawing/2014/main" id="{A19C0C5D-5CB1-460E-A897-073607EE6276}"/>
            </a:ext>
          </a:extLst>
        </xdr:cNvPr>
        <xdr:cNvSpPr txBox="1"/>
      </xdr:nvSpPr>
      <xdr:spPr>
        <a:xfrm>
          <a:off x="12547111" y="1676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1B76669D-75D7-4931-B0C0-2DD3FDC8B455}"/>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8C4CC832-B359-47CB-82E7-33796A280308}"/>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2FA86ABB-6857-4162-B0A6-7AF53DC67191}"/>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6567FBCB-ABA4-4EDF-AA41-8160A1CAB00D}"/>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BC00744C-E206-4B99-A138-976BA9FC1357}"/>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47D9A615-C1F0-4AA8-8398-7E79FDCCA161}"/>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7E76422F-46A2-4D94-85C5-B4597C2F1DF5}"/>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5EDDE88-6D3D-409F-B01B-35BC428D7D53}"/>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2C91A724-9E76-4881-9937-849C2645DBF8}"/>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73AFFAA3-4F53-43D2-BCD7-99B8C2D55E0E}"/>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FA47BAF2-1BDE-4FAB-8CA7-048615F292EE}"/>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C32211C3-0620-405A-9E3E-976F71DCE224}"/>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7C53664E-9DCF-487D-9F7D-B35A83608B68}"/>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4508C920-EFBB-4E1D-934D-87E9F00FFFC3}"/>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883F9FD4-78F3-48FF-B1F0-3601B8D0F97A}"/>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F56705FF-55D0-44F2-901E-029A911236B4}"/>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A2FBFA5C-5EA3-4E1A-8872-23691238ADA4}"/>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F392870C-BDB9-46A5-8451-B5D73CA3BB66}"/>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EDEA0F9C-73CF-495A-8875-6EFCC70DFDD9}"/>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BE52AD4B-F2DB-46A2-AFBC-B4AE919515C1}"/>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F48F8C9F-3774-48D4-9625-12FC7BD35D75}"/>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a:extLst>
            <a:ext uri="{FF2B5EF4-FFF2-40B4-BE49-F238E27FC236}">
              <a16:creationId xmlns:a16="http://schemas.microsoft.com/office/drawing/2014/main" id="{DBCFB15C-4792-4A7E-BBD2-1DA99400AA5B}"/>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EDD4F0A5-EB21-42B3-A6C9-C8385410B402}"/>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132804</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CEA40906-B2BF-4ADA-AE01-29681435D1C1}"/>
            </a:ext>
          </a:extLst>
        </xdr:cNvPr>
        <xdr:cNvCxnSpPr/>
      </xdr:nvCxnSpPr>
      <xdr:spPr>
        <a:xfrm flipV="1">
          <a:off x="22159595" y="5276304"/>
          <a:ext cx="1269" cy="1454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53167</xdr:rowOff>
    </xdr:from>
    <xdr:ext cx="249299" cy="259045"/>
    <xdr:sp macro="" textlink="">
      <xdr:nvSpPr>
        <xdr:cNvPr id="732" name="投資及び出資金最小値テキスト">
          <a:extLst>
            <a:ext uri="{FF2B5EF4-FFF2-40B4-BE49-F238E27FC236}">
              <a16:creationId xmlns:a16="http://schemas.microsoft.com/office/drawing/2014/main" id="{4E802A2D-38D0-4E77-97F9-66AA3E8B48B6}"/>
            </a:ext>
          </a:extLst>
        </xdr:cNvPr>
        <xdr:cNvSpPr txBox="1"/>
      </xdr:nvSpPr>
      <xdr:spPr>
        <a:xfrm>
          <a:off x="22212300" y="673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B7DF8B4F-852A-42C1-A239-81DA25CF9F37}"/>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79481</xdr:rowOff>
    </xdr:from>
    <xdr:ext cx="534377" cy="259045"/>
    <xdr:sp macro="" textlink="">
      <xdr:nvSpPr>
        <xdr:cNvPr id="734" name="投資及び出資金最大値テキスト">
          <a:extLst>
            <a:ext uri="{FF2B5EF4-FFF2-40B4-BE49-F238E27FC236}">
              <a16:creationId xmlns:a16="http://schemas.microsoft.com/office/drawing/2014/main" id="{05FAC6C4-21F4-4958-A2E2-E69A73943D12}"/>
            </a:ext>
          </a:extLst>
        </xdr:cNvPr>
        <xdr:cNvSpPr txBox="1"/>
      </xdr:nvSpPr>
      <xdr:spPr>
        <a:xfrm>
          <a:off x="22212300" y="505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132804</xdr:rowOff>
    </xdr:from>
    <xdr:to>
      <xdr:col>116</xdr:col>
      <xdr:colOff>152400</xdr:colOff>
      <xdr:row>30</xdr:row>
      <xdr:rowOff>132804</xdr:rowOff>
    </xdr:to>
    <xdr:cxnSp macro="">
      <xdr:nvCxnSpPr>
        <xdr:cNvPr id="735" name="直線コネクタ 734">
          <a:extLst>
            <a:ext uri="{FF2B5EF4-FFF2-40B4-BE49-F238E27FC236}">
              <a16:creationId xmlns:a16="http://schemas.microsoft.com/office/drawing/2014/main" id="{F1AABE33-2B4C-404B-B8E9-B6B0CC4242E2}"/>
            </a:ext>
          </a:extLst>
        </xdr:cNvPr>
        <xdr:cNvCxnSpPr/>
      </xdr:nvCxnSpPr>
      <xdr:spPr>
        <a:xfrm>
          <a:off x="22072600" y="527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125737</xdr:rowOff>
    </xdr:from>
    <xdr:to>
      <xdr:col>116</xdr:col>
      <xdr:colOff>63500</xdr:colOff>
      <xdr:row>39</xdr:row>
      <xdr:rowOff>27895</xdr:rowOff>
    </xdr:to>
    <xdr:cxnSp macro="">
      <xdr:nvCxnSpPr>
        <xdr:cNvPr id="736" name="直線コネクタ 735">
          <a:extLst>
            <a:ext uri="{FF2B5EF4-FFF2-40B4-BE49-F238E27FC236}">
              <a16:creationId xmlns:a16="http://schemas.microsoft.com/office/drawing/2014/main" id="{2B539FE2-ABB3-4B3F-8A23-6F8B2D99051B}"/>
            </a:ext>
          </a:extLst>
        </xdr:cNvPr>
        <xdr:cNvCxnSpPr/>
      </xdr:nvCxnSpPr>
      <xdr:spPr>
        <a:xfrm flipV="1">
          <a:off x="21323300" y="6640837"/>
          <a:ext cx="838200" cy="7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97617</xdr:rowOff>
    </xdr:from>
    <xdr:ext cx="469744" cy="259045"/>
    <xdr:sp macro="" textlink="">
      <xdr:nvSpPr>
        <xdr:cNvPr id="737" name="投資及び出資金平均値テキスト">
          <a:extLst>
            <a:ext uri="{FF2B5EF4-FFF2-40B4-BE49-F238E27FC236}">
              <a16:creationId xmlns:a16="http://schemas.microsoft.com/office/drawing/2014/main" id="{5B391EF3-03D6-432F-88C8-04D00BDAAAC8}"/>
            </a:ext>
          </a:extLst>
        </xdr:cNvPr>
        <xdr:cNvSpPr txBox="1"/>
      </xdr:nvSpPr>
      <xdr:spPr>
        <a:xfrm>
          <a:off x="22212300" y="6612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119190</xdr:rowOff>
    </xdr:from>
    <xdr:to>
      <xdr:col>116</xdr:col>
      <xdr:colOff>114300</xdr:colOff>
      <xdr:row>39</xdr:row>
      <xdr:rowOff>49340</xdr:rowOff>
    </xdr:to>
    <xdr:sp macro="" textlink="">
      <xdr:nvSpPr>
        <xdr:cNvPr id="738" name="フローチャート: 判断 737">
          <a:extLst>
            <a:ext uri="{FF2B5EF4-FFF2-40B4-BE49-F238E27FC236}">
              <a16:creationId xmlns:a16="http://schemas.microsoft.com/office/drawing/2014/main" id="{65B4DF84-E9BE-4916-ACEE-5A8F3653DB50}"/>
            </a:ext>
          </a:extLst>
        </xdr:cNvPr>
        <xdr:cNvSpPr/>
      </xdr:nvSpPr>
      <xdr:spPr>
        <a:xfrm>
          <a:off x="22110700" y="66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27895</xdr:rowOff>
    </xdr:from>
    <xdr:to>
      <xdr:col>111</xdr:col>
      <xdr:colOff>177800</xdr:colOff>
      <xdr:row>39</xdr:row>
      <xdr:rowOff>28315</xdr:rowOff>
    </xdr:to>
    <xdr:cxnSp macro="">
      <xdr:nvCxnSpPr>
        <xdr:cNvPr id="739" name="直線コネクタ 738">
          <a:extLst>
            <a:ext uri="{FF2B5EF4-FFF2-40B4-BE49-F238E27FC236}">
              <a16:creationId xmlns:a16="http://schemas.microsoft.com/office/drawing/2014/main" id="{F9F69463-F7F1-4923-9243-01B80CF31B52}"/>
            </a:ext>
          </a:extLst>
        </xdr:cNvPr>
        <xdr:cNvCxnSpPr/>
      </xdr:nvCxnSpPr>
      <xdr:spPr>
        <a:xfrm flipV="1">
          <a:off x="20434300" y="6714445"/>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123590</xdr:rowOff>
    </xdr:from>
    <xdr:to>
      <xdr:col>112</xdr:col>
      <xdr:colOff>38100</xdr:colOff>
      <xdr:row>39</xdr:row>
      <xdr:rowOff>53740</xdr:rowOff>
    </xdr:to>
    <xdr:sp macro="" textlink="">
      <xdr:nvSpPr>
        <xdr:cNvPr id="740" name="フローチャート: 判断 739">
          <a:extLst>
            <a:ext uri="{FF2B5EF4-FFF2-40B4-BE49-F238E27FC236}">
              <a16:creationId xmlns:a16="http://schemas.microsoft.com/office/drawing/2014/main" id="{CC6C42DC-5024-4AF3-9E13-E1187DFA8530}"/>
            </a:ext>
          </a:extLst>
        </xdr:cNvPr>
        <xdr:cNvSpPr/>
      </xdr:nvSpPr>
      <xdr:spPr>
        <a:xfrm>
          <a:off x="21272500" y="66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70267</xdr:rowOff>
    </xdr:from>
    <xdr:ext cx="469744" cy="259045"/>
    <xdr:sp macro="" textlink="">
      <xdr:nvSpPr>
        <xdr:cNvPr id="741" name="テキスト ボックス 740">
          <a:extLst>
            <a:ext uri="{FF2B5EF4-FFF2-40B4-BE49-F238E27FC236}">
              <a16:creationId xmlns:a16="http://schemas.microsoft.com/office/drawing/2014/main" id="{76F0D3E3-CE20-4ADD-8EB3-55A8899F4102}"/>
            </a:ext>
          </a:extLst>
        </xdr:cNvPr>
        <xdr:cNvSpPr txBox="1"/>
      </xdr:nvSpPr>
      <xdr:spPr>
        <a:xfrm>
          <a:off x="21088428" y="64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26619</xdr:rowOff>
    </xdr:from>
    <xdr:to>
      <xdr:col>107</xdr:col>
      <xdr:colOff>50800</xdr:colOff>
      <xdr:row>39</xdr:row>
      <xdr:rowOff>28315</xdr:rowOff>
    </xdr:to>
    <xdr:cxnSp macro="">
      <xdr:nvCxnSpPr>
        <xdr:cNvPr id="742" name="直線コネクタ 741">
          <a:extLst>
            <a:ext uri="{FF2B5EF4-FFF2-40B4-BE49-F238E27FC236}">
              <a16:creationId xmlns:a16="http://schemas.microsoft.com/office/drawing/2014/main" id="{B6B27B4C-714B-45C3-873B-2342139530C5}"/>
            </a:ext>
          </a:extLst>
        </xdr:cNvPr>
        <xdr:cNvCxnSpPr/>
      </xdr:nvCxnSpPr>
      <xdr:spPr>
        <a:xfrm>
          <a:off x="19545300" y="6713169"/>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112293</xdr:rowOff>
    </xdr:from>
    <xdr:to>
      <xdr:col>107</xdr:col>
      <xdr:colOff>101600</xdr:colOff>
      <xdr:row>39</xdr:row>
      <xdr:rowOff>42443</xdr:rowOff>
    </xdr:to>
    <xdr:sp macro="" textlink="">
      <xdr:nvSpPr>
        <xdr:cNvPr id="743" name="フローチャート: 判断 742">
          <a:extLst>
            <a:ext uri="{FF2B5EF4-FFF2-40B4-BE49-F238E27FC236}">
              <a16:creationId xmlns:a16="http://schemas.microsoft.com/office/drawing/2014/main" id="{1E594A19-8667-4512-AE3B-C3C9B946D5A2}"/>
            </a:ext>
          </a:extLst>
        </xdr:cNvPr>
        <xdr:cNvSpPr/>
      </xdr:nvSpPr>
      <xdr:spPr>
        <a:xfrm>
          <a:off x="20383500" y="662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58971</xdr:rowOff>
    </xdr:from>
    <xdr:ext cx="469744" cy="259045"/>
    <xdr:sp macro="" textlink="">
      <xdr:nvSpPr>
        <xdr:cNvPr id="744" name="テキスト ボックス 743">
          <a:extLst>
            <a:ext uri="{FF2B5EF4-FFF2-40B4-BE49-F238E27FC236}">
              <a16:creationId xmlns:a16="http://schemas.microsoft.com/office/drawing/2014/main" id="{7F296042-4D04-43A9-8148-EDA8DA06DF92}"/>
            </a:ext>
          </a:extLst>
        </xdr:cNvPr>
        <xdr:cNvSpPr txBox="1"/>
      </xdr:nvSpPr>
      <xdr:spPr>
        <a:xfrm>
          <a:off x="20199428" y="640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26619</xdr:rowOff>
    </xdr:from>
    <xdr:to>
      <xdr:col>102</xdr:col>
      <xdr:colOff>114300</xdr:colOff>
      <xdr:row>39</xdr:row>
      <xdr:rowOff>28619</xdr:rowOff>
    </xdr:to>
    <xdr:cxnSp macro="">
      <xdr:nvCxnSpPr>
        <xdr:cNvPr id="745" name="直線コネクタ 744">
          <a:extLst>
            <a:ext uri="{FF2B5EF4-FFF2-40B4-BE49-F238E27FC236}">
              <a16:creationId xmlns:a16="http://schemas.microsoft.com/office/drawing/2014/main" id="{0CB44EFA-58E6-41A9-B11E-AA99AD5D3A5E}"/>
            </a:ext>
          </a:extLst>
        </xdr:cNvPr>
        <xdr:cNvCxnSpPr/>
      </xdr:nvCxnSpPr>
      <xdr:spPr>
        <a:xfrm flipV="1">
          <a:off x="18656300" y="6713169"/>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125190</xdr:rowOff>
    </xdr:from>
    <xdr:to>
      <xdr:col>102</xdr:col>
      <xdr:colOff>165100</xdr:colOff>
      <xdr:row>39</xdr:row>
      <xdr:rowOff>55340</xdr:rowOff>
    </xdr:to>
    <xdr:sp macro="" textlink="">
      <xdr:nvSpPr>
        <xdr:cNvPr id="746" name="フローチャート: 判断 745">
          <a:extLst>
            <a:ext uri="{FF2B5EF4-FFF2-40B4-BE49-F238E27FC236}">
              <a16:creationId xmlns:a16="http://schemas.microsoft.com/office/drawing/2014/main" id="{DA09F996-0B29-46C3-A63D-DCFBEC9DB141}"/>
            </a:ext>
          </a:extLst>
        </xdr:cNvPr>
        <xdr:cNvSpPr/>
      </xdr:nvSpPr>
      <xdr:spPr>
        <a:xfrm>
          <a:off x="19494500" y="66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71867</xdr:rowOff>
    </xdr:from>
    <xdr:ext cx="469744" cy="259045"/>
    <xdr:sp macro="" textlink="">
      <xdr:nvSpPr>
        <xdr:cNvPr id="747" name="テキスト ボックス 746">
          <a:extLst>
            <a:ext uri="{FF2B5EF4-FFF2-40B4-BE49-F238E27FC236}">
              <a16:creationId xmlns:a16="http://schemas.microsoft.com/office/drawing/2014/main" id="{4CCAA10E-EBB7-49EB-B41D-E9C5742D933A}"/>
            </a:ext>
          </a:extLst>
        </xdr:cNvPr>
        <xdr:cNvSpPr txBox="1"/>
      </xdr:nvSpPr>
      <xdr:spPr>
        <a:xfrm>
          <a:off x="19310428" y="641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48" name="フローチャート: 判断 747">
          <a:extLst>
            <a:ext uri="{FF2B5EF4-FFF2-40B4-BE49-F238E27FC236}">
              <a16:creationId xmlns:a16="http://schemas.microsoft.com/office/drawing/2014/main" id="{3572C1F5-E21A-4335-BD1C-C4FE6B31BA4D}"/>
            </a:ext>
          </a:extLst>
        </xdr:cNvPr>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88650</xdr:rowOff>
    </xdr:from>
    <xdr:ext cx="469744" cy="259045"/>
    <xdr:sp macro="" textlink="">
      <xdr:nvSpPr>
        <xdr:cNvPr id="749" name="テキスト ボックス 748">
          <a:extLst>
            <a:ext uri="{FF2B5EF4-FFF2-40B4-BE49-F238E27FC236}">
              <a16:creationId xmlns:a16="http://schemas.microsoft.com/office/drawing/2014/main" id="{93B62FA8-A99F-4FA9-B0E1-9B0688262EC6}"/>
            </a:ext>
          </a:extLst>
        </xdr:cNvPr>
        <xdr:cNvSpPr txBox="1"/>
      </xdr:nvSpPr>
      <xdr:spPr>
        <a:xfrm>
          <a:off x="18421428" y="64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6420C2EB-8B24-418F-8BD5-14915CADAC18}"/>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EF52F204-509C-444E-ADE3-2B76C9820574}"/>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DF158607-09FC-4B63-8F9F-DF893B6A4F39}"/>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FE23D307-7FD3-45F6-942B-2E50A9A4F2BD}"/>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92622366-DECA-485D-949B-57DEC3925BF1}"/>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74937</xdr:rowOff>
    </xdr:from>
    <xdr:to>
      <xdr:col>116</xdr:col>
      <xdr:colOff>114300</xdr:colOff>
      <xdr:row>39</xdr:row>
      <xdr:rowOff>5087</xdr:rowOff>
    </xdr:to>
    <xdr:sp macro="" textlink="">
      <xdr:nvSpPr>
        <xdr:cNvPr id="755" name="楕円 754">
          <a:extLst>
            <a:ext uri="{FF2B5EF4-FFF2-40B4-BE49-F238E27FC236}">
              <a16:creationId xmlns:a16="http://schemas.microsoft.com/office/drawing/2014/main" id="{6D27BDC7-2D47-4590-A6F1-2A37D2E50F70}"/>
            </a:ext>
          </a:extLst>
        </xdr:cNvPr>
        <xdr:cNvSpPr/>
      </xdr:nvSpPr>
      <xdr:spPr>
        <a:xfrm>
          <a:off x="22110700" y="659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34314</xdr:rowOff>
    </xdr:from>
    <xdr:ext cx="469744" cy="259045"/>
    <xdr:sp macro="" textlink="">
      <xdr:nvSpPr>
        <xdr:cNvPr id="756" name="投資及び出資金該当値テキスト">
          <a:extLst>
            <a:ext uri="{FF2B5EF4-FFF2-40B4-BE49-F238E27FC236}">
              <a16:creationId xmlns:a16="http://schemas.microsoft.com/office/drawing/2014/main" id="{1E93D852-4293-48CD-8377-5328C32EF15A}"/>
            </a:ext>
          </a:extLst>
        </xdr:cNvPr>
        <xdr:cNvSpPr txBox="1"/>
      </xdr:nvSpPr>
      <xdr:spPr>
        <a:xfrm>
          <a:off x="22212300" y="637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148545</xdr:rowOff>
    </xdr:from>
    <xdr:to>
      <xdr:col>112</xdr:col>
      <xdr:colOff>38100</xdr:colOff>
      <xdr:row>39</xdr:row>
      <xdr:rowOff>78695</xdr:rowOff>
    </xdr:to>
    <xdr:sp macro="" textlink="">
      <xdr:nvSpPr>
        <xdr:cNvPr id="757" name="楕円 756">
          <a:extLst>
            <a:ext uri="{FF2B5EF4-FFF2-40B4-BE49-F238E27FC236}">
              <a16:creationId xmlns:a16="http://schemas.microsoft.com/office/drawing/2014/main" id="{5C8BFBA3-7E57-4099-B3ED-BC8700D85823}"/>
            </a:ext>
          </a:extLst>
        </xdr:cNvPr>
        <xdr:cNvSpPr/>
      </xdr:nvSpPr>
      <xdr:spPr>
        <a:xfrm>
          <a:off x="21272500" y="66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69822</xdr:rowOff>
    </xdr:from>
    <xdr:ext cx="378565" cy="259045"/>
    <xdr:sp macro="" textlink="">
      <xdr:nvSpPr>
        <xdr:cNvPr id="758" name="テキスト ボックス 757">
          <a:extLst>
            <a:ext uri="{FF2B5EF4-FFF2-40B4-BE49-F238E27FC236}">
              <a16:creationId xmlns:a16="http://schemas.microsoft.com/office/drawing/2014/main" id="{70F60C23-55E3-4B09-B121-51106AFC1FE4}"/>
            </a:ext>
          </a:extLst>
        </xdr:cNvPr>
        <xdr:cNvSpPr txBox="1"/>
      </xdr:nvSpPr>
      <xdr:spPr>
        <a:xfrm>
          <a:off x="21134017" y="6756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148965</xdr:rowOff>
    </xdr:from>
    <xdr:to>
      <xdr:col>107</xdr:col>
      <xdr:colOff>101600</xdr:colOff>
      <xdr:row>39</xdr:row>
      <xdr:rowOff>79115</xdr:rowOff>
    </xdr:to>
    <xdr:sp macro="" textlink="">
      <xdr:nvSpPr>
        <xdr:cNvPr id="759" name="楕円 758">
          <a:extLst>
            <a:ext uri="{FF2B5EF4-FFF2-40B4-BE49-F238E27FC236}">
              <a16:creationId xmlns:a16="http://schemas.microsoft.com/office/drawing/2014/main" id="{EBF06A75-2DCB-4243-8B57-3516C27E2943}"/>
            </a:ext>
          </a:extLst>
        </xdr:cNvPr>
        <xdr:cNvSpPr/>
      </xdr:nvSpPr>
      <xdr:spPr>
        <a:xfrm>
          <a:off x="20383500" y="666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70242</xdr:rowOff>
    </xdr:from>
    <xdr:ext cx="378565" cy="259045"/>
    <xdr:sp macro="" textlink="">
      <xdr:nvSpPr>
        <xdr:cNvPr id="760" name="テキスト ボックス 759">
          <a:extLst>
            <a:ext uri="{FF2B5EF4-FFF2-40B4-BE49-F238E27FC236}">
              <a16:creationId xmlns:a16="http://schemas.microsoft.com/office/drawing/2014/main" id="{F003EC49-5F7C-493C-83DE-18B75DFB8C7A}"/>
            </a:ext>
          </a:extLst>
        </xdr:cNvPr>
        <xdr:cNvSpPr txBox="1"/>
      </xdr:nvSpPr>
      <xdr:spPr>
        <a:xfrm>
          <a:off x="20245017" y="6756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147269</xdr:rowOff>
    </xdr:from>
    <xdr:to>
      <xdr:col>102</xdr:col>
      <xdr:colOff>165100</xdr:colOff>
      <xdr:row>39</xdr:row>
      <xdr:rowOff>77419</xdr:rowOff>
    </xdr:to>
    <xdr:sp macro="" textlink="">
      <xdr:nvSpPr>
        <xdr:cNvPr id="761" name="楕円 760">
          <a:extLst>
            <a:ext uri="{FF2B5EF4-FFF2-40B4-BE49-F238E27FC236}">
              <a16:creationId xmlns:a16="http://schemas.microsoft.com/office/drawing/2014/main" id="{DCC5A2F5-9725-4C51-BB06-791BE6727148}"/>
            </a:ext>
          </a:extLst>
        </xdr:cNvPr>
        <xdr:cNvSpPr/>
      </xdr:nvSpPr>
      <xdr:spPr>
        <a:xfrm>
          <a:off x="19494500" y="666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68546</xdr:rowOff>
    </xdr:from>
    <xdr:ext cx="378565" cy="259045"/>
    <xdr:sp macro="" textlink="">
      <xdr:nvSpPr>
        <xdr:cNvPr id="762" name="テキスト ボックス 761">
          <a:extLst>
            <a:ext uri="{FF2B5EF4-FFF2-40B4-BE49-F238E27FC236}">
              <a16:creationId xmlns:a16="http://schemas.microsoft.com/office/drawing/2014/main" id="{01A812E7-F344-4246-97CB-9813E6476BB6}"/>
            </a:ext>
          </a:extLst>
        </xdr:cNvPr>
        <xdr:cNvSpPr txBox="1"/>
      </xdr:nvSpPr>
      <xdr:spPr>
        <a:xfrm>
          <a:off x="19356017" y="6755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149269</xdr:rowOff>
    </xdr:from>
    <xdr:to>
      <xdr:col>98</xdr:col>
      <xdr:colOff>38100</xdr:colOff>
      <xdr:row>39</xdr:row>
      <xdr:rowOff>79419</xdr:rowOff>
    </xdr:to>
    <xdr:sp macro="" textlink="">
      <xdr:nvSpPr>
        <xdr:cNvPr id="763" name="楕円 762">
          <a:extLst>
            <a:ext uri="{FF2B5EF4-FFF2-40B4-BE49-F238E27FC236}">
              <a16:creationId xmlns:a16="http://schemas.microsoft.com/office/drawing/2014/main" id="{B4BFD5FA-23C4-470C-BEFF-22651CE22FBE}"/>
            </a:ext>
          </a:extLst>
        </xdr:cNvPr>
        <xdr:cNvSpPr/>
      </xdr:nvSpPr>
      <xdr:spPr>
        <a:xfrm>
          <a:off x="18605500" y="666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70546</xdr:rowOff>
    </xdr:from>
    <xdr:ext cx="378565" cy="259045"/>
    <xdr:sp macro="" textlink="">
      <xdr:nvSpPr>
        <xdr:cNvPr id="764" name="テキスト ボックス 763">
          <a:extLst>
            <a:ext uri="{FF2B5EF4-FFF2-40B4-BE49-F238E27FC236}">
              <a16:creationId xmlns:a16="http://schemas.microsoft.com/office/drawing/2014/main" id="{221C5AB2-4A5A-47D0-B19B-D00B20ACBAB8}"/>
            </a:ext>
          </a:extLst>
        </xdr:cNvPr>
        <xdr:cNvSpPr txBox="1"/>
      </xdr:nvSpPr>
      <xdr:spPr>
        <a:xfrm>
          <a:off x="18467017" y="675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B6CE83C1-42C3-4A1A-A3BE-4024B8660D67}"/>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5EA31683-340A-415A-9B93-1DF799F7D036}"/>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E3C0EFD9-8180-4B36-91D4-FA9169FD513E}"/>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D1DB6281-6D50-4BDA-977B-705687A396D7}"/>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A99E17CF-3E6E-41CD-9385-C21137EB34C3}"/>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4DFA5442-8C78-441B-92AA-1F83774B8CFE}"/>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BFE48F0A-539F-4992-A5F3-AA1ABC94806A}"/>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EDD43C43-BFAB-40DA-99E6-8A9C08B32D8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4461B2B5-B868-474D-8C71-472A7A13D0A8}"/>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EFCEF549-C48D-465D-80F6-763234E95F36}"/>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4317DE3A-24C6-45D5-A80F-BC8EC5B36E27}"/>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FD24195E-F293-4A0F-9F74-26E762217464}"/>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1036CAEF-C146-4350-9AA4-28DE0FABD02F}"/>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E1ED0B8E-8431-4C0C-9F46-477E3DBB65B9}"/>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95CC48D1-039C-4EC0-9CA5-43C1B133E5C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3AE2D6FD-C869-4180-923C-7D07528B9F8E}"/>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BD02AD1B-054B-4383-B933-73D222C90065}"/>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B50A3A4F-AF99-48E1-B40F-138DD3FCCF2B}"/>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9D0AA9DE-11D8-46FE-AD4D-6C0746DE90B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889239D9-74A0-43FE-A72F-433B722BA284}"/>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834B7C83-D96B-4D23-8CBA-90A9FB65C7DB}"/>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17650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EC8A262-DB39-4928-8118-50B52BB2C822}"/>
            </a:ext>
          </a:extLst>
        </xdr:cNvPr>
        <xdr:cNvCxnSpPr/>
      </xdr:nvCxnSpPr>
      <xdr:spPr>
        <a:xfrm flipV="1">
          <a:off x="22159595" y="8933050"/>
          <a:ext cx="1269" cy="1150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DDA5BCCA-BF4D-4860-B36B-ACE201EF4F2C}"/>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F0DD706D-9985-4809-8E50-332261ECE368}"/>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135777</xdr:rowOff>
    </xdr:from>
    <xdr:ext cx="534377" cy="259045"/>
    <xdr:sp macro="" textlink="">
      <xdr:nvSpPr>
        <xdr:cNvPr id="789" name="貸付金最大値テキスト">
          <a:extLst>
            <a:ext uri="{FF2B5EF4-FFF2-40B4-BE49-F238E27FC236}">
              <a16:creationId xmlns:a16="http://schemas.microsoft.com/office/drawing/2014/main" id="{598450A9-1605-4103-80DA-D055A1ED22A6}"/>
            </a:ext>
          </a:extLst>
        </xdr:cNvPr>
        <xdr:cNvSpPr txBox="1"/>
      </xdr:nvSpPr>
      <xdr:spPr>
        <a:xfrm>
          <a:off x="22212300" y="87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17650</xdr:rowOff>
    </xdr:from>
    <xdr:to>
      <xdr:col>116</xdr:col>
      <xdr:colOff>152400</xdr:colOff>
      <xdr:row>52</xdr:row>
      <xdr:rowOff>17650</xdr:rowOff>
    </xdr:to>
    <xdr:cxnSp macro="">
      <xdr:nvCxnSpPr>
        <xdr:cNvPr id="790" name="直線コネクタ 789">
          <a:extLst>
            <a:ext uri="{FF2B5EF4-FFF2-40B4-BE49-F238E27FC236}">
              <a16:creationId xmlns:a16="http://schemas.microsoft.com/office/drawing/2014/main" id="{AF63F424-9399-4799-A84E-630259EEED90}"/>
            </a:ext>
          </a:extLst>
        </xdr:cNvPr>
        <xdr:cNvCxnSpPr/>
      </xdr:nvCxnSpPr>
      <xdr:spPr>
        <a:xfrm>
          <a:off x="22072600" y="89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113297</xdr:rowOff>
    </xdr:from>
    <xdr:to>
      <xdr:col>116</xdr:col>
      <xdr:colOff>63500</xdr:colOff>
      <xdr:row>58</xdr:row>
      <xdr:rowOff>113457</xdr:rowOff>
    </xdr:to>
    <xdr:cxnSp macro="">
      <xdr:nvCxnSpPr>
        <xdr:cNvPr id="791" name="直線コネクタ 790">
          <a:extLst>
            <a:ext uri="{FF2B5EF4-FFF2-40B4-BE49-F238E27FC236}">
              <a16:creationId xmlns:a16="http://schemas.microsoft.com/office/drawing/2014/main" id="{EB83212C-599F-4BCF-80CD-47FCD4A298C8}"/>
            </a:ext>
          </a:extLst>
        </xdr:cNvPr>
        <xdr:cNvCxnSpPr/>
      </xdr:nvCxnSpPr>
      <xdr:spPr>
        <a:xfrm flipV="1">
          <a:off x="21323300" y="10057397"/>
          <a:ext cx="8382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6415</xdr:rowOff>
    </xdr:from>
    <xdr:ext cx="469744" cy="259045"/>
    <xdr:sp macro="" textlink="">
      <xdr:nvSpPr>
        <xdr:cNvPr id="792" name="貸付金平均値テキスト">
          <a:extLst>
            <a:ext uri="{FF2B5EF4-FFF2-40B4-BE49-F238E27FC236}">
              <a16:creationId xmlns:a16="http://schemas.microsoft.com/office/drawing/2014/main" id="{4EEA8301-6484-4743-9156-17E4CEF60061}"/>
            </a:ext>
          </a:extLst>
        </xdr:cNvPr>
        <xdr:cNvSpPr txBox="1"/>
      </xdr:nvSpPr>
      <xdr:spPr>
        <a:xfrm>
          <a:off x="22212300" y="977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154988</xdr:rowOff>
    </xdr:from>
    <xdr:to>
      <xdr:col>116</xdr:col>
      <xdr:colOff>114300</xdr:colOff>
      <xdr:row>58</xdr:row>
      <xdr:rowOff>85138</xdr:rowOff>
    </xdr:to>
    <xdr:sp macro="" textlink="">
      <xdr:nvSpPr>
        <xdr:cNvPr id="793" name="フローチャート: 判断 792">
          <a:extLst>
            <a:ext uri="{FF2B5EF4-FFF2-40B4-BE49-F238E27FC236}">
              <a16:creationId xmlns:a16="http://schemas.microsoft.com/office/drawing/2014/main" id="{E37E9875-2F9E-4705-8605-72580FE3F01D}"/>
            </a:ext>
          </a:extLst>
        </xdr:cNvPr>
        <xdr:cNvSpPr/>
      </xdr:nvSpPr>
      <xdr:spPr>
        <a:xfrm>
          <a:off x="221107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110234</xdr:rowOff>
    </xdr:from>
    <xdr:to>
      <xdr:col>111</xdr:col>
      <xdr:colOff>177800</xdr:colOff>
      <xdr:row>58</xdr:row>
      <xdr:rowOff>113457</xdr:rowOff>
    </xdr:to>
    <xdr:cxnSp macro="">
      <xdr:nvCxnSpPr>
        <xdr:cNvPr id="794" name="直線コネクタ 793">
          <a:extLst>
            <a:ext uri="{FF2B5EF4-FFF2-40B4-BE49-F238E27FC236}">
              <a16:creationId xmlns:a16="http://schemas.microsoft.com/office/drawing/2014/main" id="{AABFCC3F-B5C9-4028-9262-0EFEC11A2E1E}"/>
            </a:ext>
          </a:extLst>
        </xdr:cNvPr>
        <xdr:cNvCxnSpPr/>
      </xdr:nvCxnSpPr>
      <xdr:spPr>
        <a:xfrm>
          <a:off x="20434300" y="10054334"/>
          <a:ext cx="8890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136106</xdr:rowOff>
    </xdr:from>
    <xdr:to>
      <xdr:col>112</xdr:col>
      <xdr:colOff>38100</xdr:colOff>
      <xdr:row>58</xdr:row>
      <xdr:rowOff>66256</xdr:rowOff>
    </xdr:to>
    <xdr:sp macro="" textlink="">
      <xdr:nvSpPr>
        <xdr:cNvPr id="795" name="フローチャート: 判断 794">
          <a:extLst>
            <a:ext uri="{FF2B5EF4-FFF2-40B4-BE49-F238E27FC236}">
              <a16:creationId xmlns:a16="http://schemas.microsoft.com/office/drawing/2014/main" id="{50BB7EA4-7C06-43EB-835E-8B2A438BB47C}"/>
            </a:ext>
          </a:extLst>
        </xdr:cNvPr>
        <xdr:cNvSpPr/>
      </xdr:nvSpPr>
      <xdr:spPr>
        <a:xfrm>
          <a:off x="21272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82783</xdr:rowOff>
    </xdr:from>
    <xdr:ext cx="469744" cy="259045"/>
    <xdr:sp macro="" textlink="">
      <xdr:nvSpPr>
        <xdr:cNvPr id="796" name="テキスト ボックス 795">
          <a:extLst>
            <a:ext uri="{FF2B5EF4-FFF2-40B4-BE49-F238E27FC236}">
              <a16:creationId xmlns:a16="http://schemas.microsoft.com/office/drawing/2014/main" id="{49C65035-20BB-4AE0-866C-93101B3C4BB5}"/>
            </a:ext>
          </a:extLst>
        </xdr:cNvPr>
        <xdr:cNvSpPr txBox="1"/>
      </xdr:nvSpPr>
      <xdr:spPr>
        <a:xfrm>
          <a:off x="21088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110234</xdr:rowOff>
    </xdr:from>
    <xdr:to>
      <xdr:col>107</xdr:col>
      <xdr:colOff>50800</xdr:colOff>
      <xdr:row>58</xdr:row>
      <xdr:rowOff>110393</xdr:rowOff>
    </xdr:to>
    <xdr:cxnSp macro="">
      <xdr:nvCxnSpPr>
        <xdr:cNvPr id="797" name="直線コネクタ 796">
          <a:extLst>
            <a:ext uri="{FF2B5EF4-FFF2-40B4-BE49-F238E27FC236}">
              <a16:creationId xmlns:a16="http://schemas.microsoft.com/office/drawing/2014/main" id="{460A2AF7-A94C-4138-9336-49CEC5018922}"/>
            </a:ext>
          </a:extLst>
        </xdr:cNvPr>
        <xdr:cNvCxnSpPr/>
      </xdr:nvCxnSpPr>
      <xdr:spPr>
        <a:xfrm flipV="1">
          <a:off x="19545300" y="10054334"/>
          <a:ext cx="889000" cy="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123853</xdr:rowOff>
    </xdr:from>
    <xdr:to>
      <xdr:col>107</xdr:col>
      <xdr:colOff>101600</xdr:colOff>
      <xdr:row>58</xdr:row>
      <xdr:rowOff>54003</xdr:rowOff>
    </xdr:to>
    <xdr:sp macro="" textlink="">
      <xdr:nvSpPr>
        <xdr:cNvPr id="798" name="フローチャート: 判断 797">
          <a:extLst>
            <a:ext uri="{FF2B5EF4-FFF2-40B4-BE49-F238E27FC236}">
              <a16:creationId xmlns:a16="http://schemas.microsoft.com/office/drawing/2014/main" id="{3ADE628F-78D2-4D17-8AD8-AA2CE80DA291}"/>
            </a:ext>
          </a:extLst>
        </xdr:cNvPr>
        <xdr:cNvSpPr/>
      </xdr:nvSpPr>
      <xdr:spPr>
        <a:xfrm>
          <a:off x="20383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70530</xdr:rowOff>
    </xdr:from>
    <xdr:ext cx="469744" cy="259045"/>
    <xdr:sp macro="" textlink="">
      <xdr:nvSpPr>
        <xdr:cNvPr id="799" name="テキスト ボックス 798">
          <a:extLst>
            <a:ext uri="{FF2B5EF4-FFF2-40B4-BE49-F238E27FC236}">
              <a16:creationId xmlns:a16="http://schemas.microsoft.com/office/drawing/2014/main" id="{1E01569C-3431-4DA3-BAA4-9640E4153418}"/>
            </a:ext>
          </a:extLst>
        </xdr:cNvPr>
        <xdr:cNvSpPr txBox="1"/>
      </xdr:nvSpPr>
      <xdr:spPr>
        <a:xfrm>
          <a:off x="20199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110393</xdr:rowOff>
    </xdr:from>
    <xdr:to>
      <xdr:col>102</xdr:col>
      <xdr:colOff>114300</xdr:colOff>
      <xdr:row>58</xdr:row>
      <xdr:rowOff>112337</xdr:rowOff>
    </xdr:to>
    <xdr:cxnSp macro="">
      <xdr:nvCxnSpPr>
        <xdr:cNvPr id="800" name="直線コネクタ 799">
          <a:extLst>
            <a:ext uri="{FF2B5EF4-FFF2-40B4-BE49-F238E27FC236}">
              <a16:creationId xmlns:a16="http://schemas.microsoft.com/office/drawing/2014/main" id="{08975BB2-7F55-4D9B-9E55-77DB24B22E55}"/>
            </a:ext>
          </a:extLst>
        </xdr:cNvPr>
        <xdr:cNvCxnSpPr/>
      </xdr:nvCxnSpPr>
      <xdr:spPr>
        <a:xfrm flipV="1">
          <a:off x="18656300" y="10054493"/>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152336</xdr:rowOff>
    </xdr:from>
    <xdr:to>
      <xdr:col>102</xdr:col>
      <xdr:colOff>165100</xdr:colOff>
      <xdr:row>58</xdr:row>
      <xdr:rowOff>82486</xdr:rowOff>
    </xdr:to>
    <xdr:sp macro="" textlink="">
      <xdr:nvSpPr>
        <xdr:cNvPr id="801" name="フローチャート: 判断 800">
          <a:extLst>
            <a:ext uri="{FF2B5EF4-FFF2-40B4-BE49-F238E27FC236}">
              <a16:creationId xmlns:a16="http://schemas.microsoft.com/office/drawing/2014/main" id="{772AB7A7-49E1-434C-986F-C2D4C5F60998}"/>
            </a:ext>
          </a:extLst>
        </xdr:cNvPr>
        <xdr:cNvSpPr/>
      </xdr:nvSpPr>
      <xdr:spPr>
        <a:xfrm>
          <a:off x="19494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99013</xdr:rowOff>
    </xdr:from>
    <xdr:ext cx="469744" cy="259045"/>
    <xdr:sp macro="" textlink="">
      <xdr:nvSpPr>
        <xdr:cNvPr id="802" name="テキスト ボックス 801">
          <a:extLst>
            <a:ext uri="{FF2B5EF4-FFF2-40B4-BE49-F238E27FC236}">
              <a16:creationId xmlns:a16="http://schemas.microsoft.com/office/drawing/2014/main" id="{A761520C-4F34-452F-AA76-0943D638411D}"/>
            </a:ext>
          </a:extLst>
        </xdr:cNvPr>
        <xdr:cNvSpPr txBox="1"/>
      </xdr:nvSpPr>
      <xdr:spPr>
        <a:xfrm>
          <a:off x="19310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10696</xdr:rowOff>
    </xdr:from>
    <xdr:to>
      <xdr:col>98</xdr:col>
      <xdr:colOff>38100</xdr:colOff>
      <xdr:row>58</xdr:row>
      <xdr:rowOff>112296</xdr:rowOff>
    </xdr:to>
    <xdr:sp macro="" textlink="">
      <xdr:nvSpPr>
        <xdr:cNvPr id="803" name="フローチャート: 判断 802">
          <a:extLst>
            <a:ext uri="{FF2B5EF4-FFF2-40B4-BE49-F238E27FC236}">
              <a16:creationId xmlns:a16="http://schemas.microsoft.com/office/drawing/2014/main" id="{1BC7A452-3CA7-405A-B076-138F6D50804E}"/>
            </a:ext>
          </a:extLst>
        </xdr:cNvPr>
        <xdr:cNvSpPr/>
      </xdr:nvSpPr>
      <xdr:spPr>
        <a:xfrm>
          <a:off x="18605500" y="995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128823</xdr:rowOff>
    </xdr:from>
    <xdr:ext cx="469744" cy="259045"/>
    <xdr:sp macro="" textlink="">
      <xdr:nvSpPr>
        <xdr:cNvPr id="804" name="テキスト ボックス 803">
          <a:extLst>
            <a:ext uri="{FF2B5EF4-FFF2-40B4-BE49-F238E27FC236}">
              <a16:creationId xmlns:a16="http://schemas.microsoft.com/office/drawing/2014/main" id="{5D38F403-F99A-4B86-AE38-E61506AD8D02}"/>
            </a:ext>
          </a:extLst>
        </xdr:cNvPr>
        <xdr:cNvSpPr txBox="1"/>
      </xdr:nvSpPr>
      <xdr:spPr>
        <a:xfrm>
          <a:off x="18421428" y="973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439B5257-A87F-4CED-AD04-9E97A328071A}"/>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7189C394-1997-490A-B30A-CD1951B45B6A}"/>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78221EDB-A062-4A36-A884-C16B0B01CA92}"/>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3882BBF9-4822-47B6-A277-873987DC6923}"/>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5824E041-18CB-4A20-B32A-899C718D21C6}"/>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62497</xdr:rowOff>
    </xdr:from>
    <xdr:to>
      <xdr:col>116</xdr:col>
      <xdr:colOff>114300</xdr:colOff>
      <xdr:row>58</xdr:row>
      <xdr:rowOff>164097</xdr:rowOff>
    </xdr:to>
    <xdr:sp macro="" textlink="">
      <xdr:nvSpPr>
        <xdr:cNvPr id="810" name="楕円 809">
          <a:extLst>
            <a:ext uri="{FF2B5EF4-FFF2-40B4-BE49-F238E27FC236}">
              <a16:creationId xmlns:a16="http://schemas.microsoft.com/office/drawing/2014/main" id="{3609857D-5F40-40D4-B27D-694E90D848E9}"/>
            </a:ext>
          </a:extLst>
        </xdr:cNvPr>
        <xdr:cNvSpPr/>
      </xdr:nvSpPr>
      <xdr:spPr>
        <a:xfrm>
          <a:off x="22110700" y="1000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148874</xdr:rowOff>
    </xdr:from>
    <xdr:ext cx="469744" cy="259045"/>
    <xdr:sp macro="" textlink="">
      <xdr:nvSpPr>
        <xdr:cNvPr id="811" name="貸付金該当値テキスト">
          <a:extLst>
            <a:ext uri="{FF2B5EF4-FFF2-40B4-BE49-F238E27FC236}">
              <a16:creationId xmlns:a16="http://schemas.microsoft.com/office/drawing/2014/main" id="{559DE3E6-A56F-4F16-B8CA-709031EDBA82}"/>
            </a:ext>
          </a:extLst>
        </xdr:cNvPr>
        <xdr:cNvSpPr txBox="1"/>
      </xdr:nvSpPr>
      <xdr:spPr>
        <a:xfrm>
          <a:off x="22212300" y="992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62657</xdr:rowOff>
    </xdr:from>
    <xdr:to>
      <xdr:col>112</xdr:col>
      <xdr:colOff>38100</xdr:colOff>
      <xdr:row>58</xdr:row>
      <xdr:rowOff>164257</xdr:rowOff>
    </xdr:to>
    <xdr:sp macro="" textlink="">
      <xdr:nvSpPr>
        <xdr:cNvPr id="812" name="楕円 811">
          <a:extLst>
            <a:ext uri="{FF2B5EF4-FFF2-40B4-BE49-F238E27FC236}">
              <a16:creationId xmlns:a16="http://schemas.microsoft.com/office/drawing/2014/main" id="{0F6FADA9-8FA7-40B1-AE67-099590401ACD}"/>
            </a:ext>
          </a:extLst>
        </xdr:cNvPr>
        <xdr:cNvSpPr/>
      </xdr:nvSpPr>
      <xdr:spPr>
        <a:xfrm>
          <a:off x="21272500" y="1000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155384</xdr:rowOff>
    </xdr:from>
    <xdr:ext cx="469744" cy="259045"/>
    <xdr:sp macro="" textlink="">
      <xdr:nvSpPr>
        <xdr:cNvPr id="813" name="テキスト ボックス 812">
          <a:extLst>
            <a:ext uri="{FF2B5EF4-FFF2-40B4-BE49-F238E27FC236}">
              <a16:creationId xmlns:a16="http://schemas.microsoft.com/office/drawing/2014/main" id="{BB252B7E-A9AF-4C97-94F5-F337068E1EEA}"/>
            </a:ext>
          </a:extLst>
        </xdr:cNvPr>
        <xdr:cNvSpPr txBox="1"/>
      </xdr:nvSpPr>
      <xdr:spPr>
        <a:xfrm>
          <a:off x="21088428" y="1009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59434</xdr:rowOff>
    </xdr:from>
    <xdr:to>
      <xdr:col>107</xdr:col>
      <xdr:colOff>101600</xdr:colOff>
      <xdr:row>58</xdr:row>
      <xdr:rowOff>161034</xdr:rowOff>
    </xdr:to>
    <xdr:sp macro="" textlink="">
      <xdr:nvSpPr>
        <xdr:cNvPr id="814" name="楕円 813">
          <a:extLst>
            <a:ext uri="{FF2B5EF4-FFF2-40B4-BE49-F238E27FC236}">
              <a16:creationId xmlns:a16="http://schemas.microsoft.com/office/drawing/2014/main" id="{6DF149A2-4D44-4952-8346-CF0816130D23}"/>
            </a:ext>
          </a:extLst>
        </xdr:cNvPr>
        <xdr:cNvSpPr/>
      </xdr:nvSpPr>
      <xdr:spPr>
        <a:xfrm>
          <a:off x="20383500" y="1000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152161</xdr:rowOff>
    </xdr:from>
    <xdr:ext cx="469744" cy="259045"/>
    <xdr:sp macro="" textlink="">
      <xdr:nvSpPr>
        <xdr:cNvPr id="815" name="テキスト ボックス 814">
          <a:extLst>
            <a:ext uri="{FF2B5EF4-FFF2-40B4-BE49-F238E27FC236}">
              <a16:creationId xmlns:a16="http://schemas.microsoft.com/office/drawing/2014/main" id="{9DB624B6-368E-49F7-A7EC-C4094FB7B106}"/>
            </a:ext>
          </a:extLst>
        </xdr:cNvPr>
        <xdr:cNvSpPr txBox="1"/>
      </xdr:nvSpPr>
      <xdr:spPr>
        <a:xfrm>
          <a:off x="20199428" y="1009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59593</xdr:rowOff>
    </xdr:from>
    <xdr:to>
      <xdr:col>102</xdr:col>
      <xdr:colOff>165100</xdr:colOff>
      <xdr:row>58</xdr:row>
      <xdr:rowOff>161193</xdr:rowOff>
    </xdr:to>
    <xdr:sp macro="" textlink="">
      <xdr:nvSpPr>
        <xdr:cNvPr id="816" name="楕円 815">
          <a:extLst>
            <a:ext uri="{FF2B5EF4-FFF2-40B4-BE49-F238E27FC236}">
              <a16:creationId xmlns:a16="http://schemas.microsoft.com/office/drawing/2014/main" id="{9D34E084-1E0D-4738-9320-DBF42C8FAD50}"/>
            </a:ext>
          </a:extLst>
        </xdr:cNvPr>
        <xdr:cNvSpPr/>
      </xdr:nvSpPr>
      <xdr:spPr>
        <a:xfrm>
          <a:off x="19494500" y="1000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152320</xdr:rowOff>
    </xdr:from>
    <xdr:ext cx="469744" cy="259045"/>
    <xdr:sp macro="" textlink="">
      <xdr:nvSpPr>
        <xdr:cNvPr id="817" name="テキスト ボックス 816">
          <a:extLst>
            <a:ext uri="{FF2B5EF4-FFF2-40B4-BE49-F238E27FC236}">
              <a16:creationId xmlns:a16="http://schemas.microsoft.com/office/drawing/2014/main" id="{DA95B42B-96D7-4B4E-B4DC-521732239811}"/>
            </a:ext>
          </a:extLst>
        </xdr:cNvPr>
        <xdr:cNvSpPr txBox="1"/>
      </xdr:nvSpPr>
      <xdr:spPr>
        <a:xfrm>
          <a:off x="19310428" y="1009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61537</xdr:rowOff>
    </xdr:from>
    <xdr:to>
      <xdr:col>98</xdr:col>
      <xdr:colOff>38100</xdr:colOff>
      <xdr:row>58</xdr:row>
      <xdr:rowOff>163137</xdr:rowOff>
    </xdr:to>
    <xdr:sp macro="" textlink="">
      <xdr:nvSpPr>
        <xdr:cNvPr id="818" name="楕円 817">
          <a:extLst>
            <a:ext uri="{FF2B5EF4-FFF2-40B4-BE49-F238E27FC236}">
              <a16:creationId xmlns:a16="http://schemas.microsoft.com/office/drawing/2014/main" id="{8E39751E-3C31-4A35-84E5-7DF43E2AF80D}"/>
            </a:ext>
          </a:extLst>
        </xdr:cNvPr>
        <xdr:cNvSpPr/>
      </xdr:nvSpPr>
      <xdr:spPr>
        <a:xfrm>
          <a:off x="18605500" y="100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154264</xdr:rowOff>
    </xdr:from>
    <xdr:ext cx="469744" cy="259045"/>
    <xdr:sp macro="" textlink="">
      <xdr:nvSpPr>
        <xdr:cNvPr id="819" name="テキスト ボックス 818">
          <a:extLst>
            <a:ext uri="{FF2B5EF4-FFF2-40B4-BE49-F238E27FC236}">
              <a16:creationId xmlns:a16="http://schemas.microsoft.com/office/drawing/2014/main" id="{AC7E9D56-4506-49A2-AC9F-D44F51A7839C}"/>
            </a:ext>
          </a:extLst>
        </xdr:cNvPr>
        <xdr:cNvSpPr txBox="1"/>
      </xdr:nvSpPr>
      <xdr:spPr>
        <a:xfrm>
          <a:off x="18421428" y="1009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1E658623-0897-444C-AF48-CC2D872297C1}"/>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3ADFC76-31E5-49EE-BCF0-BC8706499C2F}"/>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2257A1F-BA05-42C3-A280-5FF245360566}"/>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538DFC60-09A7-4AA0-92BB-01238142E878}"/>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B87E2121-1AE9-4272-B7B5-BCB66E19711F}"/>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10102EE8-843E-45AB-8E85-2C3079610811}"/>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1479DAC6-57B1-4FA4-87CE-3241A0C20AA8}"/>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538590D6-678D-4728-9937-F4AD404D5544}"/>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E691FBB1-78CB-4C0F-A011-ECEE4FE39835}"/>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BAA29ACC-204E-4BB1-95A5-1DEB033E420C}"/>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4FC32C2B-8851-4958-8322-9D03C2CC8464}"/>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89085592-DAC9-4536-BD2E-E4479F776BFA}"/>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B8D66105-CBE8-44D5-A8DE-C050BF93C8FD}"/>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985F13AA-61F1-46D4-A7E4-C828683796CF}"/>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DF30F48C-D48E-4877-93C0-6F6D5089FCE2}"/>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94EC916B-9DD9-4A9B-A368-8291049782A1}"/>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9894B9D-FA47-4A70-BFA1-EFA9B4E3FA9D}"/>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ACF3C29A-8559-431F-97E9-D9306C67CA1C}"/>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33918238-ECBD-411C-B785-2B680732B6B1}"/>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DF578D99-C939-44C1-AFCE-6BE09C863D78}"/>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5EEC3BA4-4FD0-4D6C-BBEC-1F0367E100B6}"/>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96DCC228-B08F-4034-A85F-53E5555FAFF7}"/>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57BF55CF-CA34-45E3-8374-E6AF22D7E849}"/>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A038736B-AE42-41B8-B213-702444356601}"/>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136868</xdr:rowOff>
    </xdr:from>
    <xdr:to>
      <xdr:col>116</xdr:col>
      <xdr:colOff>62864</xdr:colOff>
      <xdr:row>79</xdr:row>
      <xdr:rowOff>34455</xdr:rowOff>
    </xdr:to>
    <xdr:cxnSp macro="">
      <xdr:nvCxnSpPr>
        <xdr:cNvPr id="844" name="直線コネクタ 843">
          <a:extLst>
            <a:ext uri="{FF2B5EF4-FFF2-40B4-BE49-F238E27FC236}">
              <a16:creationId xmlns:a16="http://schemas.microsoft.com/office/drawing/2014/main" id="{002B7AB6-7C3B-4DA0-A88C-DB5A30D5B958}"/>
            </a:ext>
          </a:extLst>
        </xdr:cNvPr>
        <xdr:cNvCxnSpPr/>
      </xdr:nvCxnSpPr>
      <xdr:spPr>
        <a:xfrm flipV="1">
          <a:off x="22159595" y="11966918"/>
          <a:ext cx="1269" cy="1612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38282</xdr:rowOff>
    </xdr:from>
    <xdr:ext cx="534377" cy="259045"/>
    <xdr:sp macro="" textlink="">
      <xdr:nvSpPr>
        <xdr:cNvPr id="845" name="繰出金最小値テキスト">
          <a:extLst>
            <a:ext uri="{FF2B5EF4-FFF2-40B4-BE49-F238E27FC236}">
              <a16:creationId xmlns:a16="http://schemas.microsoft.com/office/drawing/2014/main" id="{083C4E0B-1CF3-4812-9F67-C3532F738497}"/>
            </a:ext>
          </a:extLst>
        </xdr:cNvPr>
        <xdr:cNvSpPr txBox="1"/>
      </xdr:nvSpPr>
      <xdr:spPr>
        <a:xfrm>
          <a:off x="22212300" y="1358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34455</xdr:rowOff>
    </xdr:from>
    <xdr:to>
      <xdr:col>116</xdr:col>
      <xdr:colOff>152400</xdr:colOff>
      <xdr:row>79</xdr:row>
      <xdr:rowOff>34455</xdr:rowOff>
    </xdr:to>
    <xdr:cxnSp macro="">
      <xdr:nvCxnSpPr>
        <xdr:cNvPr id="846" name="直線コネクタ 845">
          <a:extLst>
            <a:ext uri="{FF2B5EF4-FFF2-40B4-BE49-F238E27FC236}">
              <a16:creationId xmlns:a16="http://schemas.microsoft.com/office/drawing/2014/main" id="{8B445BBD-2FB3-443C-B25B-B64E98C743F8}"/>
            </a:ext>
          </a:extLst>
        </xdr:cNvPr>
        <xdr:cNvCxnSpPr/>
      </xdr:nvCxnSpPr>
      <xdr:spPr>
        <a:xfrm>
          <a:off x="22072600" y="1357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83545</xdr:rowOff>
    </xdr:from>
    <xdr:ext cx="599010" cy="259045"/>
    <xdr:sp macro="" textlink="">
      <xdr:nvSpPr>
        <xdr:cNvPr id="847" name="繰出金最大値テキスト">
          <a:extLst>
            <a:ext uri="{FF2B5EF4-FFF2-40B4-BE49-F238E27FC236}">
              <a16:creationId xmlns:a16="http://schemas.microsoft.com/office/drawing/2014/main" id="{DA57AADA-AF2A-4DD0-AA14-91CAC734B9B1}"/>
            </a:ext>
          </a:extLst>
        </xdr:cNvPr>
        <xdr:cNvSpPr txBox="1"/>
      </xdr:nvSpPr>
      <xdr:spPr>
        <a:xfrm>
          <a:off x="22212300" y="117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136868</xdr:rowOff>
    </xdr:from>
    <xdr:to>
      <xdr:col>116</xdr:col>
      <xdr:colOff>152400</xdr:colOff>
      <xdr:row>69</xdr:row>
      <xdr:rowOff>136868</xdr:rowOff>
    </xdr:to>
    <xdr:cxnSp macro="">
      <xdr:nvCxnSpPr>
        <xdr:cNvPr id="848" name="直線コネクタ 847">
          <a:extLst>
            <a:ext uri="{FF2B5EF4-FFF2-40B4-BE49-F238E27FC236}">
              <a16:creationId xmlns:a16="http://schemas.microsoft.com/office/drawing/2014/main" id="{17D9E13C-341E-4D79-B685-10401B4EBCCA}"/>
            </a:ext>
          </a:extLst>
        </xdr:cNvPr>
        <xdr:cNvCxnSpPr/>
      </xdr:nvCxnSpPr>
      <xdr:spPr>
        <a:xfrm>
          <a:off x="22072600" y="119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149822</xdr:rowOff>
    </xdr:from>
    <xdr:to>
      <xdr:col>116</xdr:col>
      <xdr:colOff>63500</xdr:colOff>
      <xdr:row>76</xdr:row>
      <xdr:rowOff>162649</xdr:rowOff>
    </xdr:to>
    <xdr:cxnSp macro="">
      <xdr:nvCxnSpPr>
        <xdr:cNvPr id="849" name="直線コネクタ 848">
          <a:extLst>
            <a:ext uri="{FF2B5EF4-FFF2-40B4-BE49-F238E27FC236}">
              <a16:creationId xmlns:a16="http://schemas.microsoft.com/office/drawing/2014/main" id="{754E4E69-FDDB-47FE-9148-56ADA88965AF}"/>
            </a:ext>
          </a:extLst>
        </xdr:cNvPr>
        <xdr:cNvCxnSpPr/>
      </xdr:nvCxnSpPr>
      <xdr:spPr>
        <a:xfrm>
          <a:off x="21323300" y="12322772"/>
          <a:ext cx="838200" cy="87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117315</xdr:rowOff>
    </xdr:from>
    <xdr:ext cx="534377" cy="259045"/>
    <xdr:sp macro="" textlink="">
      <xdr:nvSpPr>
        <xdr:cNvPr id="850" name="繰出金平均値テキスト">
          <a:extLst>
            <a:ext uri="{FF2B5EF4-FFF2-40B4-BE49-F238E27FC236}">
              <a16:creationId xmlns:a16="http://schemas.microsoft.com/office/drawing/2014/main" id="{7EB72962-EA27-4A56-9887-A96F13B2E01C}"/>
            </a:ext>
          </a:extLst>
        </xdr:cNvPr>
        <xdr:cNvSpPr txBox="1"/>
      </xdr:nvSpPr>
      <xdr:spPr>
        <a:xfrm>
          <a:off x="22212300" y="12976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94438</xdr:rowOff>
    </xdr:from>
    <xdr:to>
      <xdr:col>116</xdr:col>
      <xdr:colOff>114300</xdr:colOff>
      <xdr:row>77</xdr:row>
      <xdr:rowOff>24588</xdr:rowOff>
    </xdr:to>
    <xdr:sp macro="" textlink="">
      <xdr:nvSpPr>
        <xdr:cNvPr id="851" name="フローチャート: 判断 850">
          <a:extLst>
            <a:ext uri="{FF2B5EF4-FFF2-40B4-BE49-F238E27FC236}">
              <a16:creationId xmlns:a16="http://schemas.microsoft.com/office/drawing/2014/main" id="{525CCF84-8BFF-4276-A3E8-B7634F115D36}"/>
            </a:ext>
          </a:extLst>
        </xdr:cNvPr>
        <xdr:cNvSpPr/>
      </xdr:nvSpPr>
      <xdr:spPr>
        <a:xfrm>
          <a:off x="22110700" y="131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149822</xdr:rowOff>
    </xdr:from>
    <xdr:to>
      <xdr:col>111</xdr:col>
      <xdr:colOff>177800</xdr:colOff>
      <xdr:row>72</xdr:row>
      <xdr:rowOff>17920</xdr:rowOff>
    </xdr:to>
    <xdr:cxnSp macro="">
      <xdr:nvCxnSpPr>
        <xdr:cNvPr id="852" name="直線コネクタ 851">
          <a:extLst>
            <a:ext uri="{FF2B5EF4-FFF2-40B4-BE49-F238E27FC236}">
              <a16:creationId xmlns:a16="http://schemas.microsoft.com/office/drawing/2014/main" id="{5508A67F-7FC7-4318-AF18-4AB1DC708CCC}"/>
            </a:ext>
          </a:extLst>
        </xdr:cNvPr>
        <xdr:cNvCxnSpPr/>
      </xdr:nvCxnSpPr>
      <xdr:spPr>
        <a:xfrm flipV="1">
          <a:off x="20434300" y="12322772"/>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109538</xdr:rowOff>
    </xdr:from>
    <xdr:to>
      <xdr:col>112</xdr:col>
      <xdr:colOff>38100</xdr:colOff>
      <xdr:row>77</xdr:row>
      <xdr:rowOff>39688</xdr:rowOff>
    </xdr:to>
    <xdr:sp macro="" textlink="">
      <xdr:nvSpPr>
        <xdr:cNvPr id="853" name="フローチャート: 判断 852">
          <a:extLst>
            <a:ext uri="{FF2B5EF4-FFF2-40B4-BE49-F238E27FC236}">
              <a16:creationId xmlns:a16="http://schemas.microsoft.com/office/drawing/2014/main" id="{8C7880B0-B96D-46C1-ADE5-CD112DFCF481}"/>
            </a:ext>
          </a:extLst>
        </xdr:cNvPr>
        <xdr:cNvSpPr/>
      </xdr:nvSpPr>
      <xdr:spPr>
        <a:xfrm>
          <a:off x="212725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30815</xdr:rowOff>
    </xdr:from>
    <xdr:ext cx="534377" cy="259045"/>
    <xdr:sp macro="" textlink="">
      <xdr:nvSpPr>
        <xdr:cNvPr id="854" name="テキスト ボックス 853">
          <a:extLst>
            <a:ext uri="{FF2B5EF4-FFF2-40B4-BE49-F238E27FC236}">
              <a16:creationId xmlns:a16="http://schemas.microsoft.com/office/drawing/2014/main" id="{DFF08782-A921-4B2C-AD99-4371B1EFCB86}"/>
            </a:ext>
          </a:extLst>
        </xdr:cNvPr>
        <xdr:cNvSpPr txBox="1"/>
      </xdr:nvSpPr>
      <xdr:spPr>
        <a:xfrm>
          <a:off x="21056111" y="132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130213</xdr:rowOff>
    </xdr:from>
    <xdr:to>
      <xdr:col>107</xdr:col>
      <xdr:colOff>50800</xdr:colOff>
      <xdr:row>72</xdr:row>
      <xdr:rowOff>17920</xdr:rowOff>
    </xdr:to>
    <xdr:cxnSp macro="">
      <xdr:nvCxnSpPr>
        <xdr:cNvPr id="855" name="直線コネクタ 854">
          <a:extLst>
            <a:ext uri="{FF2B5EF4-FFF2-40B4-BE49-F238E27FC236}">
              <a16:creationId xmlns:a16="http://schemas.microsoft.com/office/drawing/2014/main" id="{37305723-D314-49EF-8928-3C49B20A12D0}"/>
            </a:ext>
          </a:extLst>
        </xdr:cNvPr>
        <xdr:cNvCxnSpPr/>
      </xdr:nvCxnSpPr>
      <xdr:spPr>
        <a:xfrm>
          <a:off x="19545300" y="12303163"/>
          <a:ext cx="889000" cy="5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96825</xdr:rowOff>
    </xdr:from>
    <xdr:to>
      <xdr:col>107</xdr:col>
      <xdr:colOff>101600</xdr:colOff>
      <xdr:row>77</xdr:row>
      <xdr:rowOff>26975</xdr:rowOff>
    </xdr:to>
    <xdr:sp macro="" textlink="">
      <xdr:nvSpPr>
        <xdr:cNvPr id="856" name="フローチャート: 判断 855">
          <a:extLst>
            <a:ext uri="{FF2B5EF4-FFF2-40B4-BE49-F238E27FC236}">
              <a16:creationId xmlns:a16="http://schemas.microsoft.com/office/drawing/2014/main" id="{B7B448AD-044E-40BA-8FC9-D53C8CEB9F3A}"/>
            </a:ext>
          </a:extLst>
        </xdr:cNvPr>
        <xdr:cNvSpPr/>
      </xdr:nvSpPr>
      <xdr:spPr>
        <a:xfrm>
          <a:off x="20383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18102</xdr:rowOff>
    </xdr:from>
    <xdr:ext cx="534377" cy="259045"/>
    <xdr:sp macro="" textlink="">
      <xdr:nvSpPr>
        <xdr:cNvPr id="857" name="テキスト ボックス 856">
          <a:extLst>
            <a:ext uri="{FF2B5EF4-FFF2-40B4-BE49-F238E27FC236}">
              <a16:creationId xmlns:a16="http://schemas.microsoft.com/office/drawing/2014/main" id="{8364BC15-DB6D-46C6-9059-9F9FA33A50D5}"/>
            </a:ext>
          </a:extLst>
        </xdr:cNvPr>
        <xdr:cNvSpPr txBox="1"/>
      </xdr:nvSpPr>
      <xdr:spPr>
        <a:xfrm>
          <a:off x="20167111" y="1321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130213</xdr:rowOff>
    </xdr:from>
    <xdr:to>
      <xdr:col>102</xdr:col>
      <xdr:colOff>114300</xdr:colOff>
      <xdr:row>72</xdr:row>
      <xdr:rowOff>120269</xdr:rowOff>
    </xdr:to>
    <xdr:cxnSp macro="">
      <xdr:nvCxnSpPr>
        <xdr:cNvPr id="858" name="直線コネクタ 857">
          <a:extLst>
            <a:ext uri="{FF2B5EF4-FFF2-40B4-BE49-F238E27FC236}">
              <a16:creationId xmlns:a16="http://schemas.microsoft.com/office/drawing/2014/main" id="{36F4C0FD-F7EF-44CE-A3E3-A3DA6DEBFB89}"/>
            </a:ext>
          </a:extLst>
        </xdr:cNvPr>
        <xdr:cNvCxnSpPr/>
      </xdr:nvCxnSpPr>
      <xdr:spPr>
        <a:xfrm flipV="1">
          <a:off x="18656300" y="12303163"/>
          <a:ext cx="889000" cy="16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50355</xdr:rowOff>
    </xdr:from>
    <xdr:to>
      <xdr:col>102</xdr:col>
      <xdr:colOff>165100</xdr:colOff>
      <xdr:row>76</xdr:row>
      <xdr:rowOff>151955</xdr:rowOff>
    </xdr:to>
    <xdr:sp macro="" textlink="">
      <xdr:nvSpPr>
        <xdr:cNvPr id="859" name="フローチャート: 判断 858">
          <a:extLst>
            <a:ext uri="{FF2B5EF4-FFF2-40B4-BE49-F238E27FC236}">
              <a16:creationId xmlns:a16="http://schemas.microsoft.com/office/drawing/2014/main" id="{87E87798-4DAC-4499-BD10-008A7EB0F06D}"/>
            </a:ext>
          </a:extLst>
        </xdr:cNvPr>
        <xdr:cNvSpPr/>
      </xdr:nvSpPr>
      <xdr:spPr>
        <a:xfrm>
          <a:off x="19494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143082</xdr:rowOff>
    </xdr:from>
    <xdr:ext cx="534377" cy="259045"/>
    <xdr:sp macro="" textlink="">
      <xdr:nvSpPr>
        <xdr:cNvPr id="860" name="テキスト ボックス 859">
          <a:extLst>
            <a:ext uri="{FF2B5EF4-FFF2-40B4-BE49-F238E27FC236}">
              <a16:creationId xmlns:a16="http://schemas.microsoft.com/office/drawing/2014/main" id="{82C9AA6D-E4F8-47D4-A220-BD1DC0C3FAFA}"/>
            </a:ext>
          </a:extLst>
        </xdr:cNvPr>
        <xdr:cNvSpPr txBox="1"/>
      </xdr:nvSpPr>
      <xdr:spPr>
        <a:xfrm>
          <a:off x="19278111" y="1317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111227</xdr:rowOff>
    </xdr:from>
    <xdr:to>
      <xdr:col>98</xdr:col>
      <xdr:colOff>38100</xdr:colOff>
      <xdr:row>77</xdr:row>
      <xdr:rowOff>41377</xdr:rowOff>
    </xdr:to>
    <xdr:sp macro="" textlink="">
      <xdr:nvSpPr>
        <xdr:cNvPr id="861" name="フローチャート: 判断 860">
          <a:extLst>
            <a:ext uri="{FF2B5EF4-FFF2-40B4-BE49-F238E27FC236}">
              <a16:creationId xmlns:a16="http://schemas.microsoft.com/office/drawing/2014/main" id="{6027E002-F912-42D0-AE86-8A515D38C730}"/>
            </a:ext>
          </a:extLst>
        </xdr:cNvPr>
        <xdr:cNvSpPr/>
      </xdr:nvSpPr>
      <xdr:spPr>
        <a:xfrm>
          <a:off x="18605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32504</xdr:rowOff>
    </xdr:from>
    <xdr:ext cx="534377" cy="259045"/>
    <xdr:sp macro="" textlink="">
      <xdr:nvSpPr>
        <xdr:cNvPr id="862" name="テキスト ボックス 861">
          <a:extLst>
            <a:ext uri="{FF2B5EF4-FFF2-40B4-BE49-F238E27FC236}">
              <a16:creationId xmlns:a16="http://schemas.microsoft.com/office/drawing/2014/main" id="{DB3B91EF-65E8-45D0-BB01-56EC3BE586BC}"/>
            </a:ext>
          </a:extLst>
        </xdr:cNvPr>
        <xdr:cNvSpPr txBox="1"/>
      </xdr:nvSpPr>
      <xdr:spPr>
        <a:xfrm>
          <a:off x="18389111" y="1323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CB24DF86-4356-4FA7-A8A0-8281C9A957CA}"/>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D6BD6DE9-BB7E-4668-BC4C-0CED6EDAEEDE}"/>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40DDAFA1-5155-4F85-8C7E-A69A2222E628}"/>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7F7CE7B3-217B-42CF-89A6-BA659DE827F2}"/>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FB62982D-63AA-4D54-92EA-62EBBDB962CE}"/>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111849</xdr:rowOff>
    </xdr:from>
    <xdr:to>
      <xdr:col>116</xdr:col>
      <xdr:colOff>114300</xdr:colOff>
      <xdr:row>77</xdr:row>
      <xdr:rowOff>41999</xdr:rowOff>
    </xdr:to>
    <xdr:sp macro="" textlink="">
      <xdr:nvSpPr>
        <xdr:cNvPr id="868" name="楕円 867">
          <a:extLst>
            <a:ext uri="{FF2B5EF4-FFF2-40B4-BE49-F238E27FC236}">
              <a16:creationId xmlns:a16="http://schemas.microsoft.com/office/drawing/2014/main" id="{E1671FF9-0935-4192-9947-92F3746BB269}"/>
            </a:ext>
          </a:extLst>
        </xdr:cNvPr>
        <xdr:cNvSpPr/>
      </xdr:nvSpPr>
      <xdr:spPr>
        <a:xfrm>
          <a:off x="22110700" y="1314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90276</xdr:rowOff>
    </xdr:from>
    <xdr:ext cx="534377" cy="259045"/>
    <xdr:sp macro="" textlink="">
      <xdr:nvSpPr>
        <xdr:cNvPr id="869" name="繰出金該当値テキスト">
          <a:extLst>
            <a:ext uri="{FF2B5EF4-FFF2-40B4-BE49-F238E27FC236}">
              <a16:creationId xmlns:a16="http://schemas.microsoft.com/office/drawing/2014/main" id="{ABEFCC39-1EE5-4CEC-9296-6329404816D9}"/>
            </a:ext>
          </a:extLst>
        </xdr:cNvPr>
        <xdr:cNvSpPr txBox="1"/>
      </xdr:nvSpPr>
      <xdr:spPr>
        <a:xfrm>
          <a:off x="22212300" y="1312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99022</xdr:rowOff>
    </xdr:from>
    <xdr:to>
      <xdr:col>112</xdr:col>
      <xdr:colOff>38100</xdr:colOff>
      <xdr:row>72</xdr:row>
      <xdr:rowOff>29172</xdr:rowOff>
    </xdr:to>
    <xdr:sp macro="" textlink="">
      <xdr:nvSpPr>
        <xdr:cNvPr id="870" name="楕円 869">
          <a:extLst>
            <a:ext uri="{FF2B5EF4-FFF2-40B4-BE49-F238E27FC236}">
              <a16:creationId xmlns:a16="http://schemas.microsoft.com/office/drawing/2014/main" id="{CCA9F685-E84C-4307-B5FF-1BBB3B838D1C}"/>
            </a:ext>
          </a:extLst>
        </xdr:cNvPr>
        <xdr:cNvSpPr/>
      </xdr:nvSpPr>
      <xdr:spPr>
        <a:xfrm>
          <a:off x="21272500" y="1227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45699</xdr:rowOff>
    </xdr:from>
    <xdr:ext cx="599010" cy="259045"/>
    <xdr:sp macro="" textlink="">
      <xdr:nvSpPr>
        <xdr:cNvPr id="871" name="テキスト ボックス 870">
          <a:extLst>
            <a:ext uri="{FF2B5EF4-FFF2-40B4-BE49-F238E27FC236}">
              <a16:creationId xmlns:a16="http://schemas.microsoft.com/office/drawing/2014/main" id="{A2746CD2-B514-4DB6-BD65-5B16EBB8A9C7}"/>
            </a:ext>
          </a:extLst>
        </xdr:cNvPr>
        <xdr:cNvSpPr txBox="1"/>
      </xdr:nvSpPr>
      <xdr:spPr>
        <a:xfrm>
          <a:off x="21023795" y="1204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138570</xdr:rowOff>
    </xdr:from>
    <xdr:to>
      <xdr:col>107</xdr:col>
      <xdr:colOff>101600</xdr:colOff>
      <xdr:row>72</xdr:row>
      <xdr:rowOff>68720</xdr:rowOff>
    </xdr:to>
    <xdr:sp macro="" textlink="">
      <xdr:nvSpPr>
        <xdr:cNvPr id="872" name="楕円 871">
          <a:extLst>
            <a:ext uri="{FF2B5EF4-FFF2-40B4-BE49-F238E27FC236}">
              <a16:creationId xmlns:a16="http://schemas.microsoft.com/office/drawing/2014/main" id="{9154D181-57F6-4A54-A226-CF9DC7418FD9}"/>
            </a:ext>
          </a:extLst>
        </xdr:cNvPr>
        <xdr:cNvSpPr/>
      </xdr:nvSpPr>
      <xdr:spPr>
        <a:xfrm>
          <a:off x="20383500" y="123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85247</xdr:rowOff>
    </xdr:from>
    <xdr:ext cx="599010" cy="259045"/>
    <xdr:sp macro="" textlink="">
      <xdr:nvSpPr>
        <xdr:cNvPr id="873" name="テキスト ボックス 872">
          <a:extLst>
            <a:ext uri="{FF2B5EF4-FFF2-40B4-BE49-F238E27FC236}">
              <a16:creationId xmlns:a16="http://schemas.microsoft.com/office/drawing/2014/main" id="{32A21223-1F80-4724-95FC-BA6E0465CCB6}"/>
            </a:ext>
          </a:extLst>
        </xdr:cNvPr>
        <xdr:cNvSpPr txBox="1"/>
      </xdr:nvSpPr>
      <xdr:spPr>
        <a:xfrm>
          <a:off x="20134795" y="1208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79413</xdr:rowOff>
    </xdr:from>
    <xdr:to>
      <xdr:col>102</xdr:col>
      <xdr:colOff>165100</xdr:colOff>
      <xdr:row>72</xdr:row>
      <xdr:rowOff>9563</xdr:rowOff>
    </xdr:to>
    <xdr:sp macro="" textlink="">
      <xdr:nvSpPr>
        <xdr:cNvPr id="874" name="楕円 873">
          <a:extLst>
            <a:ext uri="{FF2B5EF4-FFF2-40B4-BE49-F238E27FC236}">
              <a16:creationId xmlns:a16="http://schemas.microsoft.com/office/drawing/2014/main" id="{8E83DAA3-7036-4487-8384-24A2F940FC40}"/>
            </a:ext>
          </a:extLst>
        </xdr:cNvPr>
        <xdr:cNvSpPr/>
      </xdr:nvSpPr>
      <xdr:spPr>
        <a:xfrm>
          <a:off x="19494500" y="122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26090</xdr:rowOff>
    </xdr:from>
    <xdr:ext cx="599010" cy="259045"/>
    <xdr:sp macro="" textlink="">
      <xdr:nvSpPr>
        <xdr:cNvPr id="875" name="テキスト ボックス 874">
          <a:extLst>
            <a:ext uri="{FF2B5EF4-FFF2-40B4-BE49-F238E27FC236}">
              <a16:creationId xmlns:a16="http://schemas.microsoft.com/office/drawing/2014/main" id="{7E3E6321-E717-493F-BE0F-FB1B7281D50E}"/>
            </a:ext>
          </a:extLst>
        </xdr:cNvPr>
        <xdr:cNvSpPr txBox="1"/>
      </xdr:nvSpPr>
      <xdr:spPr>
        <a:xfrm>
          <a:off x="19245795" y="12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69469</xdr:rowOff>
    </xdr:from>
    <xdr:to>
      <xdr:col>98</xdr:col>
      <xdr:colOff>38100</xdr:colOff>
      <xdr:row>72</xdr:row>
      <xdr:rowOff>171069</xdr:rowOff>
    </xdr:to>
    <xdr:sp macro="" textlink="">
      <xdr:nvSpPr>
        <xdr:cNvPr id="876" name="楕円 875">
          <a:extLst>
            <a:ext uri="{FF2B5EF4-FFF2-40B4-BE49-F238E27FC236}">
              <a16:creationId xmlns:a16="http://schemas.microsoft.com/office/drawing/2014/main" id="{42A0895B-C505-4EC3-BCBA-36E240B8BD4D}"/>
            </a:ext>
          </a:extLst>
        </xdr:cNvPr>
        <xdr:cNvSpPr/>
      </xdr:nvSpPr>
      <xdr:spPr>
        <a:xfrm>
          <a:off x="18605500" y="1241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16146</xdr:rowOff>
    </xdr:from>
    <xdr:ext cx="599010" cy="259045"/>
    <xdr:sp macro="" textlink="">
      <xdr:nvSpPr>
        <xdr:cNvPr id="877" name="テキスト ボックス 876">
          <a:extLst>
            <a:ext uri="{FF2B5EF4-FFF2-40B4-BE49-F238E27FC236}">
              <a16:creationId xmlns:a16="http://schemas.microsoft.com/office/drawing/2014/main" id="{7692D841-047C-459D-9C9F-048B64CAA340}"/>
            </a:ext>
          </a:extLst>
        </xdr:cNvPr>
        <xdr:cNvSpPr txBox="1"/>
      </xdr:nvSpPr>
      <xdr:spPr>
        <a:xfrm>
          <a:off x="18356795" y="1218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673AD887-20B0-4A2D-8D47-0B9924F7985E}"/>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909CF126-1D1E-47E2-BAAB-B8E23D25BCFA}"/>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9092CF1B-D935-450A-A4FF-FC8E89511F5B}"/>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BD43D719-7F5D-4032-AF83-E25028CAE37A}"/>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FE537E53-87A8-469C-A204-20E8F5292605}"/>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B2D9BEE9-2D85-45FD-AD4A-87130673E55C}"/>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67342134-EBCB-4EB2-A631-2E42BF1BD5A2}"/>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8DDB73FF-E85D-4B52-BAC7-DB7E3492F4B5}"/>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EBE038E4-D48F-4729-A056-F28A7C63F7FF}"/>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C3E353DC-5870-4EC9-BF9D-958E9911ABB3}"/>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8" name="直線コネクタ 887">
          <a:extLst>
            <a:ext uri="{FF2B5EF4-FFF2-40B4-BE49-F238E27FC236}">
              <a16:creationId xmlns:a16="http://schemas.microsoft.com/office/drawing/2014/main" id="{30334E88-E813-4886-8564-A2FED925E325}"/>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9" name="テキスト ボックス 888">
          <a:extLst>
            <a:ext uri="{FF2B5EF4-FFF2-40B4-BE49-F238E27FC236}">
              <a16:creationId xmlns:a16="http://schemas.microsoft.com/office/drawing/2014/main" id="{B9FCA9B6-7EEF-4309-BDAF-15C5E5B0FBF4}"/>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0" name="直線コネクタ 889">
          <a:extLst>
            <a:ext uri="{FF2B5EF4-FFF2-40B4-BE49-F238E27FC236}">
              <a16:creationId xmlns:a16="http://schemas.microsoft.com/office/drawing/2014/main" id="{3253A9FE-422B-44EA-A647-975E1C759899}"/>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1" name="テキスト ボックス 890">
          <a:extLst>
            <a:ext uri="{FF2B5EF4-FFF2-40B4-BE49-F238E27FC236}">
              <a16:creationId xmlns:a16="http://schemas.microsoft.com/office/drawing/2014/main" id="{8E372BE2-48CF-41D7-B86A-1C9410A39129}"/>
            </a:ext>
          </a:extLst>
        </xdr:cNvPr>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53F91800-5258-4026-84E4-651EBC7E79BE}"/>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3" name="テキスト ボックス 892">
          <a:extLst>
            <a:ext uri="{FF2B5EF4-FFF2-40B4-BE49-F238E27FC236}">
              <a16:creationId xmlns:a16="http://schemas.microsoft.com/office/drawing/2014/main" id="{E5B074FF-56E8-4B52-87D6-62FD8406D317}"/>
            </a:ext>
          </a:extLst>
        </xdr:cNvPr>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4" name="直線コネクタ 893">
          <a:extLst>
            <a:ext uri="{FF2B5EF4-FFF2-40B4-BE49-F238E27FC236}">
              <a16:creationId xmlns:a16="http://schemas.microsoft.com/office/drawing/2014/main" id="{23B99F9F-15A1-409B-BCC5-657BF1880731}"/>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5" name="テキスト ボックス 894">
          <a:extLst>
            <a:ext uri="{FF2B5EF4-FFF2-40B4-BE49-F238E27FC236}">
              <a16:creationId xmlns:a16="http://schemas.microsoft.com/office/drawing/2014/main" id="{4BE72450-5E3D-4FC7-A130-94EE4E33465B}"/>
            </a:ext>
          </a:extLst>
        </xdr:cNvPr>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6" name="直線コネクタ 895">
          <a:extLst>
            <a:ext uri="{FF2B5EF4-FFF2-40B4-BE49-F238E27FC236}">
              <a16:creationId xmlns:a16="http://schemas.microsoft.com/office/drawing/2014/main" id="{283600FB-2104-4852-94A8-8FE0AEF84AC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7" name="テキスト ボックス 896">
          <a:extLst>
            <a:ext uri="{FF2B5EF4-FFF2-40B4-BE49-F238E27FC236}">
              <a16:creationId xmlns:a16="http://schemas.microsoft.com/office/drawing/2014/main" id="{AC66F8E4-17EE-4667-A93B-A4EBE487EBCC}"/>
            </a:ext>
          </a:extLst>
        </xdr:cNvPr>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82B4D9E2-01AA-491A-A38E-95EB6956A36C}"/>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9" name="テキスト ボックス 898">
          <a:extLst>
            <a:ext uri="{FF2B5EF4-FFF2-40B4-BE49-F238E27FC236}">
              <a16:creationId xmlns:a16="http://schemas.microsoft.com/office/drawing/2014/main" id="{730FF0EA-7BE4-4B98-ABCB-19671D70817E}"/>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5759A9BE-5211-4E6E-8EAB-12847DFEAC33}"/>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1" name="直線コネクタ 900">
          <a:extLst>
            <a:ext uri="{FF2B5EF4-FFF2-40B4-BE49-F238E27FC236}">
              <a16:creationId xmlns:a16="http://schemas.microsoft.com/office/drawing/2014/main" id="{8D66E474-887B-46D1-9200-9D0233593753}"/>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2" name="前年度繰上充用金最小値テキスト">
          <a:extLst>
            <a:ext uri="{FF2B5EF4-FFF2-40B4-BE49-F238E27FC236}">
              <a16:creationId xmlns:a16="http://schemas.microsoft.com/office/drawing/2014/main" id="{F0451FE4-077D-42B0-9CBF-057D9C39B965}"/>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3" name="直線コネクタ 902">
          <a:extLst>
            <a:ext uri="{FF2B5EF4-FFF2-40B4-BE49-F238E27FC236}">
              <a16:creationId xmlns:a16="http://schemas.microsoft.com/office/drawing/2014/main" id="{8CAFF0D5-9AB5-47FB-9553-503D90F8C185}"/>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4" name="前年度繰上充用金最大値テキスト">
          <a:extLst>
            <a:ext uri="{FF2B5EF4-FFF2-40B4-BE49-F238E27FC236}">
              <a16:creationId xmlns:a16="http://schemas.microsoft.com/office/drawing/2014/main" id="{60A5774B-03B3-41B3-93F2-42CB62E854C7}"/>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42D2B90F-EEBF-4B17-A715-9F2A290F09F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6" name="直線コネクタ 905">
          <a:extLst>
            <a:ext uri="{FF2B5EF4-FFF2-40B4-BE49-F238E27FC236}">
              <a16:creationId xmlns:a16="http://schemas.microsoft.com/office/drawing/2014/main" id="{904EE826-826D-4316-A6A8-C653019A60DD}"/>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7" name="前年度繰上充用金平均値テキスト">
          <a:extLst>
            <a:ext uri="{FF2B5EF4-FFF2-40B4-BE49-F238E27FC236}">
              <a16:creationId xmlns:a16="http://schemas.microsoft.com/office/drawing/2014/main" id="{A11293CD-CB23-449B-B3AD-64F45AC14AE7}"/>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8" name="フローチャート: 判断 907">
          <a:extLst>
            <a:ext uri="{FF2B5EF4-FFF2-40B4-BE49-F238E27FC236}">
              <a16:creationId xmlns:a16="http://schemas.microsoft.com/office/drawing/2014/main" id="{E24E5C34-84A5-49AC-A8F2-C2752E15F78C}"/>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9" name="直線コネクタ 908">
          <a:extLst>
            <a:ext uri="{FF2B5EF4-FFF2-40B4-BE49-F238E27FC236}">
              <a16:creationId xmlns:a16="http://schemas.microsoft.com/office/drawing/2014/main" id="{A7E14491-767D-4C94-A33D-EB2470FDF0B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0" name="フローチャート: 判断 909">
          <a:extLst>
            <a:ext uri="{FF2B5EF4-FFF2-40B4-BE49-F238E27FC236}">
              <a16:creationId xmlns:a16="http://schemas.microsoft.com/office/drawing/2014/main" id="{5951F4AF-0510-4190-AD23-A9460C5D9C6A}"/>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1" name="テキスト ボックス 910">
          <a:extLst>
            <a:ext uri="{FF2B5EF4-FFF2-40B4-BE49-F238E27FC236}">
              <a16:creationId xmlns:a16="http://schemas.microsoft.com/office/drawing/2014/main" id="{58467A0F-00AE-4DE3-A3BC-62B61A45EB41}"/>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2" name="直線コネクタ 911">
          <a:extLst>
            <a:ext uri="{FF2B5EF4-FFF2-40B4-BE49-F238E27FC236}">
              <a16:creationId xmlns:a16="http://schemas.microsoft.com/office/drawing/2014/main" id="{A30218CB-91BE-4EAB-99F3-803646236E7B}"/>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3" name="フローチャート: 判断 912">
          <a:extLst>
            <a:ext uri="{FF2B5EF4-FFF2-40B4-BE49-F238E27FC236}">
              <a16:creationId xmlns:a16="http://schemas.microsoft.com/office/drawing/2014/main" id="{F797E526-C74F-4964-921D-3F8E593BA05B}"/>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ECB68EA8-CDB7-4CE8-88C6-BEE0655F185E}"/>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5" name="直線コネクタ 914">
          <a:extLst>
            <a:ext uri="{FF2B5EF4-FFF2-40B4-BE49-F238E27FC236}">
              <a16:creationId xmlns:a16="http://schemas.microsoft.com/office/drawing/2014/main" id="{6CA71951-E83D-4004-99F6-3D509E8DB0BC}"/>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6" name="フローチャート: 判断 915">
          <a:extLst>
            <a:ext uri="{FF2B5EF4-FFF2-40B4-BE49-F238E27FC236}">
              <a16:creationId xmlns:a16="http://schemas.microsoft.com/office/drawing/2014/main" id="{59DF53FF-16A5-41F8-9BB8-41DA1B865067}"/>
            </a:ext>
          </a:extLst>
        </xdr:cNvPr>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7" name="テキスト ボックス 916">
          <a:extLst>
            <a:ext uri="{FF2B5EF4-FFF2-40B4-BE49-F238E27FC236}">
              <a16:creationId xmlns:a16="http://schemas.microsoft.com/office/drawing/2014/main" id="{86B1C8C0-EF1B-41E1-AA00-1848EDC40544}"/>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18" name="フローチャート: 判断 917">
          <a:extLst>
            <a:ext uri="{FF2B5EF4-FFF2-40B4-BE49-F238E27FC236}">
              <a16:creationId xmlns:a16="http://schemas.microsoft.com/office/drawing/2014/main" id="{0473512B-34A9-446C-9DC4-C1769785408E}"/>
            </a:ext>
          </a:extLst>
        </xdr:cNvPr>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19" name="テキスト ボックス 918">
          <a:extLst>
            <a:ext uri="{FF2B5EF4-FFF2-40B4-BE49-F238E27FC236}">
              <a16:creationId xmlns:a16="http://schemas.microsoft.com/office/drawing/2014/main" id="{19CA1F08-C4CC-4012-B62E-97C6E3D0B795}"/>
            </a:ext>
          </a:extLst>
        </xdr:cNvPr>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F75239AC-FB10-4696-92BE-A6EA022F3B23}"/>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581CE4C2-090B-41D3-8442-11C655302E0B}"/>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46C18B2F-78F4-4197-BEEA-7ADA2811EAD1}"/>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C992DDD2-5F7A-46D0-82A5-D60F96849F7A}"/>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B0F26DF9-5F6D-41AA-8557-510FC52241C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5" name="楕円 924">
          <a:extLst>
            <a:ext uri="{FF2B5EF4-FFF2-40B4-BE49-F238E27FC236}">
              <a16:creationId xmlns:a16="http://schemas.microsoft.com/office/drawing/2014/main" id="{A8713538-9344-4F06-8C1A-EDD3A36C8A4E}"/>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6" name="前年度繰上充用金該当値テキスト">
          <a:extLst>
            <a:ext uri="{FF2B5EF4-FFF2-40B4-BE49-F238E27FC236}">
              <a16:creationId xmlns:a16="http://schemas.microsoft.com/office/drawing/2014/main" id="{3CB47B3A-ECF9-498C-B1D6-284BA4A1EF53}"/>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7" name="楕円 926">
          <a:extLst>
            <a:ext uri="{FF2B5EF4-FFF2-40B4-BE49-F238E27FC236}">
              <a16:creationId xmlns:a16="http://schemas.microsoft.com/office/drawing/2014/main" id="{4D5B467F-0104-46DF-A462-E6A9A94787F1}"/>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8" name="テキスト ボックス 927">
          <a:extLst>
            <a:ext uri="{FF2B5EF4-FFF2-40B4-BE49-F238E27FC236}">
              <a16:creationId xmlns:a16="http://schemas.microsoft.com/office/drawing/2014/main" id="{7649E69B-5DC3-4D95-8C8D-14BD57B8ABB3}"/>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9" name="楕円 928">
          <a:extLst>
            <a:ext uri="{FF2B5EF4-FFF2-40B4-BE49-F238E27FC236}">
              <a16:creationId xmlns:a16="http://schemas.microsoft.com/office/drawing/2014/main" id="{9FC09143-CA0D-432B-ADA0-DA034320D6FF}"/>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0" name="テキスト ボックス 929">
          <a:extLst>
            <a:ext uri="{FF2B5EF4-FFF2-40B4-BE49-F238E27FC236}">
              <a16:creationId xmlns:a16="http://schemas.microsoft.com/office/drawing/2014/main" id="{B41A5A03-3252-42AB-804F-879ADC441222}"/>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1" name="楕円 930">
          <a:extLst>
            <a:ext uri="{FF2B5EF4-FFF2-40B4-BE49-F238E27FC236}">
              <a16:creationId xmlns:a16="http://schemas.microsoft.com/office/drawing/2014/main" id="{9F132ABF-D94F-4A5C-8C97-94273A37EB5D}"/>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2" name="テキスト ボックス 931">
          <a:extLst>
            <a:ext uri="{FF2B5EF4-FFF2-40B4-BE49-F238E27FC236}">
              <a16:creationId xmlns:a16="http://schemas.microsoft.com/office/drawing/2014/main" id="{EF099169-8E25-4125-9DBD-6363C108FD6D}"/>
            </a:ext>
          </a:extLst>
        </xdr:cNvPr>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3" name="楕円 932">
          <a:extLst>
            <a:ext uri="{FF2B5EF4-FFF2-40B4-BE49-F238E27FC236}">
              <a16:creationId xmlns:a16="http://schemas.microsoft.com/office/drawing/2014/main" id="{36DE8B4B-C891-4421-ABD2-87425C3202F8}"/>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2C5A8A0C-1B0A-4F83-9886-51B8CEE171BF}"/>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6B9259A3-9909-4209-A370-CE586060316D}"/>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49B2D6C8-3498-48F3-A781-2416E8864036}"/>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E0D0FABF-EC9B-4C30-819F-5756F5BCE327}"/>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ja-JP" altLang="en-US" sz="1100">
              <a:solidFill>
                <a:schemeClr val="dk1"/>
              </a:solidFill>
              <a:effectLst/>
              <a:latin typeface="+mn-lt"/>
              <a:ea typeface="+mn-ea"/>
              <a:cs typeface="+mn-cs"/>
            </a:rPr>
            <a:t>８４９</a:t>
          </a:r>
          <a:r>
            <a:rPr kumimoji="1" lang="ja-JP" altLang="ja-JP" sz="1100">
              <a:solidFill>
                <a:schemeClr val="dk1"/>
              </a:solidFill>
              <a:effectLst/>
              <a:latin typeface="+mn-lt"/>
              <a:ea typeface="+mn-ea"/>
              <a:cs typeface="+mn-cs"/>
            </a:rPr>
            <a:t>千円となっている。</a:t>
          </a:r>
          <a:r>
            <a:rPr kumimoji="1" lang="ja-JP" altLang="en-US" sz="1100">
              <a:solidFill>
                <a:schemeClr val="dk1"/>
              </a:solidFill>
              <a:effectLst/>
              <a:latin typeface="+mn-lt"/>
              <a:ea typeface="+mn-ea"/>
              <a:cs typeface="+mn-cs"/>
            </a:rPr>
            <a:t>大きく変動があったところでは、補助費等が</a:t>
          </a:r>
          <a:r>
            <a:rPr kumimoji="1" lang="ja-JP" altLang="ja-JP" sz="1100">
              <a:solidFill>
                <a:schemeClr val="dk1"/>
              </a:solidFill>
              <a:effectLst/>
              <a:latin typeface="+mn-lt"/>
              <a:ea typeface="+mn-ea"/>
              <a:cs typeface="+mn-cs"/>
            </a:rPr>
            <a:t>住民一人当たり</a:t>
          </a:r>
          <a:r>
            <a:rPr kumimoji="1" lang="ja-JP" altLang="en-US" sz="1100">
              <a:solidFill>
                <a:schemeClr val="dk1"/>
              </a:solidFill>
              <a:effectLst/>
              <a:latin typeface="+mn-lt"/>
              <a:ea typeface="+mn-ea"/>
              <a:cs typeface="+mn-cs"/>
            </a:rPr>
            <a:t>１３９</a:t>
          </a:r>
          <a:r>
            <a:rPr kumimoji="1" lang="ja-JP" altLang="ja-JP" sz="1100">
              <a:solidFill>
                <a:schemeClr val="dk1"/>
              </a:solidFill>
              <a:effectLst/>
              <a:latin typeface="+mn-lt"/>
              <a:ea typeface="+mn-ea"/>
              <a:cs typeface="+mn-cs"/>
            </a:rPr>
            <a:t>千円となっており、平成２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年度から比較すると</a:t>
          </a:r>
          <a:r>
            <a:rPr kumimoji="1" lang="ja-JP" altLang="en-US" sz="1100">
              <a:solidFill>
                <a:schemeClr val="dk1"/>
              </a:solidFill>
              <a:effectLst/>
              <a:latin typeface="+mn-lt"/>
              <a:ea typeface="+mn-ea"/>
              <a:cs typeface="+mn-cs"/>
            </a:rPr>
            <a:t>６１</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７７．４</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また、繰出金については６１千円となり、</a:t>
          </a:r>
          <a:r>
            <a:rPr kumimoji="1" lang="ja-JP" altLang="ja-JP" sz="1100">
              <a:solidFill>
                <a:schemeClr val="dk1"/>
              </a:solidFill>
              <a:effectLst/>
              <a:latin typeface="+mn-lt"/>
              <a:ea typeface="+mn-ea"/>
              <a:cs typeface="+mn-cs"/>
            </a:rPr>
            <a:t>平成２９年度から比較すると６</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５２．８</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となっている。これは、水道事業お</a:t>
          </a:r>
          <a:r>
            <a:rPr kumimoji="1" lang="ja-JP" altLang="en-US" sz="1100">
              <a:solidFill>
                <a:schemeClr val="dk1"/>
              </a:solidFill>
              <a:effectLst/>
              <a:latin typeface="+mn-lt"/>
              <a:ea typeface="+mn-ea"/>
              <a:cs typeface="+mn-cs"/>
            </a:rPr>
            <a:t>よ</a:t>
          </a:r>
          <a:r>
            <a:rPr kumimoji="1" lang="ja-JP" altLang="ja-JP" sz="1100">
              <a:solidFill>
                <a:schemeClr val="dk1"/>
              </a:solidFill>
              <a:effectLst/>
              <a:latin typeface="+mn-lt"/>
              <a:ea typeface="+mn-ea"/>
              <a:cs typeface="+mn-cs"/>
            </a:rPr>
            <a:t>び下水道事業の公営企業会計へ移行したことが影響し</a:t>
          </a:r>
          <a:r>
            <a:rPr kumimoji="1" lang="ja-JP" altLang="en-US" sz="1100">
              <a:solidFill>
                <a:schemeClr val="dk1"/>
              </a:solidFill>
              <a:effectLst/>
              <a:latin typeface="+mn-lt"/>
              <a:ea typeface="+mn-ea"/>
              <a:cs typeface="+mn-cs"/>
            </a:rPr>
            <a:t>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公営企業会計の多目的公園の整備や情報通信施設の機器更新による歳出の増加が見込まれ、更には老朽化していく施設の改修も多く、計画的な事業の推進や各事業の見直し、スリム化を検討しながら進め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C3AB0CE-2E31-48A2-9C42-0BA8EE06D30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8DC6FF7E-8AB6-4909-A873-853F85362D8D}"/>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ABD2DF44-CD71-4771-A70B-773FC3EC1655}"/>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E8C3766-9391-4A5D-98E0-68F5359E295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岡山県鏡野町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1841635-3E81-4457-BB43-19283146EA0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B03DCD-E8CF-42CA-8F51-1071BCB9A91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EB91AE1-4905-4CF7-A684-B228E7D8E3F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E1FAA8-F2A1-46B7-8D73-A7552A7E011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37BC732-8AC6-4953-BEC8-1BB00F9CE29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D736FD99-E413-410A-B92E-5D5BD04B0D92}"/>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13,024
12,927
419.68
11,724,055
11,062,436
564,989
6,961,417
14,194,658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B86F15B-AB8B-4833-B158-6DD9102D75F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7C1D4C1-2CEF-4B9D-A827-C45D6735AFC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BCB709D-3F77-410D-B1C2-3161E1CEEC5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4A83B2F-6083-4413-B107-936E2600E5F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303FC8F-24F1-4C69-9EFF-601FC309CA0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74FD8ECE-7B90-4A8F-A7E0-6361D05455E1}"/>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A2A7EE49-F4A8-4883-BA51-1C5E78C15313}"/>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44A54479-C370-4874-8740-319DB86D625C}"/>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4B95B541-A7F7-44AE-9D43-87CCDC6278B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583794A-DB15-4AA3-98A0-A4BC2D90319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9B66B905-81D3-4299-8FF9-89C36DBA9976}"/>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C4FDFC68-CFB5-4A8B-BB82-D5FBADD99FCD}"/>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68FFF7D-C330-4EA2-A7E2-8F66DF21CFF2}"/>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DCB82D9D-19D2-4285-8516-0D78DE0EAC7D}"/>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05F29A6-0AE2-478D-BBEB-A26A75601B0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3109265B-90EC-413F-93A7-6ABC91F63AEA}"/>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29FB867-43C6-4FED-8DDD-7A98550D7F2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E5081621-ACA3-4EE0-85E5-D53E6E20F136}"/>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4D6B06A3-EA88-425E-B95E-672AE37178EE}"/>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E8443E83-4FE0-4509-BD56-0B19B17A14CB}"/>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89AD5A43-34AF-4B0E-8548-7934337B8BD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79FFAF0A-4934-4B0C-91F9-01D4B0000AA5}"/>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A83FF93E-F12D-4F36-9CD9-82E7D9D53FFB}"/>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F13EDC47-9093-4773-B2B0-CB612DEC370B}"/>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92CA447F-4E37-4FC6-98B1-FED5DEA74273}"/>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3151AC0-5272-426D-A733-B3B842127691}"/>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10476A10-F5F2-4431-8B95-DE48CE116B9B}"/>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1C28E9A-C0D2-4BCF-BC8E-831FF6D40D4C}"/>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BE6D76C6-2CF2-4D17-BD26-2D3199D11184}"/>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B2EDFAC4-B192-423A-9654-1D7352909FEF}"/>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958EE4DE-A949-46D6-B12B-05CFD90E5C04}"/>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5149DE64-B788-4B20-B180-C1ED8DA686C9}"/>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ECFDC260-7307-4AF4-BB97-B24AE42661C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EA131912-15C6-49C5-99F8-E8D0F59040AB}"/>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4E3DEC7A-0782-464C-80A1-7C87B158933C}"/>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571DAF8-47CD-4737-850D-E508A3AC803A}"/>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9A8BC843-3D63-40C9-9988-477294FB7437}"/>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FBFDA59A-B3F2-4EDC-B9C4-A965E3467EF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2A608434-F02B-44C2-B781-1F240F18AF5E}"/>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50E3B4E2-991F-4E5A-A530-7F4634EFB446}"/>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34A74FB1-422B-43AF-919E-1A3986332B6F}"/>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BB9C8B34-2392-4A27-83ED-3F7FAFEDD9EC}"/>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BBCDE26A-2745-482C-A073-F5E9C9C40F24}"/>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1DC4ED6E-8D15-44A1-B463-5DC2BC83C42A}"/>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D5938701-5B2F-42A9-8AAC-DD09BD0B110B}"/>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F5CBB7DE-B5F0-4063-B14D-F8B3743F0DAE}"/>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58710</xdr:rowOff>
    </xdr:from>
    <xdr:to>
      <xdr:col>24</xdr:col>
      <xdr:colOff>62865</xdr:colOff>
      <xdr:row>39</xdr:row>
      <xdr:rowOff>4663</xdr:rowOff>
    </xdr:to>
    <xdr:cxnSp macro="">
      <xdr:nvCxnSpPr>
        <xdr:cNvPr id="58" name="直線コネクタ 57">
          <a:extLst>
            <a:ext uri="{FF2B5EF4-FFF2-40B4-BE49-F238E27FC236}">
              <a16:creationId xmlns:a16="http://schemas.microsoft.com/office/drawing/2014/main" id="{E0440B20-38F4-433F-A979-4FCB76428796}"/>
            </a:ext>
          </a:extLst>
        </xdr:cNvPr>
        <xdr:cNvCxnSpPr/>
      </xdr:nvCxnSpPr>
      <xdr:spPr>
        <a:xfrm flipV="1">
          <a:off x="4633595" y="5373660"/>
          <a:ext cx="1270" cy="131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8490</xdr:rowOff>
    </xdr:from>
    <xdr:ext cx="469744" cy="259045"/>
    <xdr:sp macro="" textlink="">
      <xdr:nvSpPr>
        <xdr:cNvPr id="59" name="議会費最小値テキスト">
          <a:extLst>
            <a:ext uri="{FF2B5EF4-FFF2-40B4-BE49-F238E27FC236}">
              <a16:creationId xmlns:a16="http://schemas.microsoft.com/office/drawing/2014/main" id="{9ECE1DE9-25A9-4E7F-9380-D168D79BE2E0}"/>
            </a:ext>
          </a:extLst>
        </xdr:cNvPr>
        <xdr:cNvSpPr txBox="1"/>
      </xdr:nvSpPr>
      <xdr:spPr>
        <a:xfrm>
          <a:off x="4686300" y="669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4663</xdr:rowOff>
    </xdr:from>
    <xdr:to>
      <xdr:col>24</xdr:col>
      <xdr:colOff>152400</xdr:colOff>
      <xdr:row>39</xdr:row>
      <xdr:rowOff>4663</xdr:rowOff>
    </xdr:to>
    <xdr:cxnSp macro="">
      <xdr:nvCxnSpPr>
        <xdr:cNvPr id="60" name="直線コネクタ 59">
          <a:extLst>
            <a:ext uri="{FF2B5EF4-FFF2-40B4-BE49-F238E27FC236}">
              <a16:creationId xmlns:a16="http://schemas.microsoft.com/office/drawing/2014/main" id="{5CE8807A-585C-4A54-BD90-2D63202E602E}"/>
            </a:ext>
          </a:extLst>
        </xdr:cNvPr>
        <xdr:cNvCxnSpPr/>
      </xdr:nvCxnSpPr>
      <xdr:spPr>
        <a:xfrm>
          <a:off x="4546600" y="669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5387</xdr:rowOff>
    </xdr:from>
    <xdr:ext cx="534377" cy="259045"/>
    <xdr:sp macro="" textlink="">
      <xdr:nvSpPr>
        <xdr:cNvPr id="61" name="議会費最大値テキスト">
          <a:extLst>
            <a:ext uri="{FF2B5EF4-FFF2-40B4-BE49-F238E27FC236}">
              <a16:creationId xmlns:a16="http://schemas.microsoft.com/office/drawing/2014/main" id="{85B5AEF6-CCD0-4A7F-A490-DCD6F1677B09}"/>
            </a:ext>
          </a:extLst>
        </xdr:cNvPr>
        <xdr:cNvSpPr txBox="1"/>
      </xdr:nvSpPr>
      <xdr:spPr>
        <a:xfrm>
          <a:off x="4686300" y="51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58710</xdr:rowOff>
    </xdr:from>
    <xdr:to>
      <xdr:col>24</xdr:col>
      <xdr:colOff>152400</xdr:colOff>
      <xdr:row>31</xdr:row>
      <xdr:rowOff>58710</xdr:rowOff>
    </xdr:to>
    <xdr:cxnSp macro="">
      <xdr:nvCxnSpPr>
        <xdr:cNvPr id="62" name="直線コネクタ 61">
          <a:extLst>
            <a:ext uri="{FF2B5EF4-FFF2-40B4-BE49-F238E27FC236}">
              <a16:creationId xmlns:a16="http://schemas.microsoft.com/office/drawing/2014/main" id="{54ADD694-4B0E-4340-A441-15A19587B4B3}"/>
            </a:ext>
          </a:extLst>
        </xdr:cNvPr>
        <xdr:cNvCxnSpPr/>
      </xdr:nvCxnSpPr>
      <xdr:spPr>
        <a:xfrm>
          <a:off x="4546600" y="537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73406</xdr:rowOff>
    </xdr:from>
    <xdr:to>
      <xdr:col>24</xdr:col>
      <xdr:colOff>63500</xdr:colOff>
      <xdr:row>35</xdr:row>
      <xdr:rowOff>137251</xdr:rowOff>
    </xdr:to>
    <xdr:cxnSp macro="">
      <xdr:nvCxnSpPr>
        <xdr:cNvPr id="63" name="直線コネクタ 62">
          <a:extLst>
            <a:ext uri="{FF2B5EF4-FFF2-40B4-BE49-F238E27FC236}">
              <a16:creationId xmlns:a16="http://schemas.microsoft.com/office/drawing/2014/main" id="{C8999C32-1C55-49E9-955F-EF60EFA4342F}"/>
            </a:ext>
          </a:extLst>
        </xdr:cNvPr>
        <xdr:cNvCxnSpPr/>
      </xdr:nvCxnSpPr>
      <xdr:spPr>
        <a:xfrm flipV="1">
          <a:off x="3797300" y="6074156"/>
          <a:ext cx="838200" cy="6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100637</xdr:rowOff>
    </xdr:from>
    <xdr:ext cx="469744" cy="259045"/>
    <xdr:sp macro="" textlink="">
      <xdr:nvSpPr>
        <xdr:cNvPr id="64" name="議会費平均値テキスト">
          <a:extLst>
            <a:ext uri="{FF2B5EF4-FFF2-40B4-BE49-F238E27FC236}">
              <a16:creationId xmlns:a16="http://schemas.microsoft.com/office/drawing/2014/main" id="{0D119B58-637A-4211-ACA7-509239E564C3}"/>
            </a:ext>
          </a:extLst>
        </xdr:cNvPr>
        <xdr:cNvSpPr txBox="1"/>
      </xdr:nvSpPr>
      <xdr:spPr>
        <a:xfrm>
          <a:off x="4686300" y="627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122210</xdr:rowOff>
    </xdr:from>
    <xdr:to>
      <xdr:col>24</xdr:col>
      <xdr:colOff>114300</xdr:colOff>
      <xdr:row>37</xdr:row>
      <xdr:rowOff>52360</xdr:rowOff>
    </xdr:to>
    <xdr:sp macro="" textlink="">
      <xdr:nvSpPr>
        <xdr:cNvPr id="65" name="フローチャート: 判断 64">
          <a:extLst>
            <a:ext uri="{FF2B5EF4-FFF2-40B4-BE49-F238E27FC236}">
              <a16:creationId xmlns:a16="http://schemas.microsoft.com/office/drawing/2014/main" id="{4C120CFA-763F-4C95-B3F2-105C65B9B40A}"/>
            </a:ext>
          </a:extLst>
        </xdr:cNvPr>
        <xdr:cNvSpPr/>
      </xdr:nvSpPr>
      <xdr:spPr>
        <a:xfrm>
          <a:off x="45847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137251</xdr:rowOff>
    </xdr:from>
    <xdr:to>
      <xdr:col>19</xdr:col>
      <xdr:colOff>177800</xdr:colOff>
      <xdr:row>36</xdr:row>
      <xdr:rowOff>69977</xdr:rowOff>
    </xdr:to>
    <xdr:cxnSp macro="">
      <xdr:nvCxnSpPr>
        <xdr:cNvPr id="66" name="直線コネクタ 65">
          <a:extLst>
            <a:ext uri="{FF2B5EF4-FFF2-40B4-BE49-F238E27FC236}">
              <a16:creationId xmlns:a16="http://schemas.microsoft.com/office/drawing/2014/main" id="{8C461023-F66D-4B21-8E46-C6A0D45912B8}"/>
            </a:ext>
          </a:extLst>
        </xdr:cNvPr>
        <xdr:cNvCxnSpPr/>
      </xdr:nvCxnSpPr>
      <xdr:spPr>
        <a:xfrm flipV="1">
          <a:off x="2908300" y="6138001"/>
          <a:ext cx="889000" cy="10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137233</xdr:rowOff>
    </xdr:from>
    <xdr:to>
      <xdr:col>20</xdr:col>
      <xdr:colOff>38100</xdr:colOff>
      <xdr:row>37</xdr:row>
      <xdr:rowOff>67383</xdr:rowOff>
    </xdr:to>
    <xdr:sp macro="" textlink="">
      <xdr:nvSpPr>
        <xdr:cNvPr id="67" name="フローチャート: 判断 66">
          <a:extLst>
            <a:ext uri="{FF2B5EF4-FFF2-40B4-BE49-F238E27FC236}">
              <a16:creationId xmlns:a16="http://schemas.microsoft.com/office/drawing/2014/main" id="{DF8C2589-2314-4E24-8D75-B56E3201C5E0}"/>
            </a:ext>
          </a:extLst>
        </xdr:cNvPr>
        <xdr:cNvSpPr/>
      </xdr:nvSpPr>
      <xdr:spPr>
        <a:xfrm>
          <a:off x="3746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58510</xdr:rowOff>
    </xdr:from>
    <xdr:ext cx="469744" cy="259045"/>
    <xdr:sp macro="" textlink="">
      <xdr:nvSpPr>
        <xdr:cNvPr id="68" name="テキスト ボックス 67">
          <a:extLst>
            <a:ext uri="{FF2B5EF4-FFF2-40B4-BE49-F238E27FC236}">
              <a16:creationId xmlns:a16="http://schemas.microsoft.com/office/drawing/2014/main" id="{A8202590-8E0D-4B41-9A50-8286C54255F2}"/>
            </a:ext>
          </a:extLst>
        </xdr:cNvPr>
        <xdr:cNvSpPr txBox="1"/>
      </xdr:nvSpPr>
      <xdr:spPr>
        <a:xfrm>
          <a:off x="3562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114554</xdr:rowOff>
    </xdr:from>
    <xdr:to>
      <xdr:col>15</xdr:col>
      <xdr:colOff>50800</xdr:colOff>
      <xdr:row>36</xdr:row>
      <xdr:rowOff>69977</xdr:rowOff>
    </xdr:to>
    <xdr:cxnSp macro="">
      <xdr:nvCxnSpPr>
        <xdr:cNvPr id="69" name="直線コネクタ 68">
          <a:extLst>
            <a:ext uri="{FF2B5EF4-FFF2-40B4-BE49-F238E27FC236}">
              <a16:creationId xmlns:a16="http://schemas.microsoft.com/office/drawing/2014/main" id="{3E9B4417-A1F8-4407-8C29-771F95119D33}"/>
            </a:ext>
          </a:extLst>
        </xdr:cNvPr>
        <xdr:cNvCxnSpPr/>
      </xdr:nvCxnSpPr>
      <xdr:spPr>
        <a:xfrm>
          <a:off x="2019300" y="6115304"/>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133967</xdr:rowOff>
    </xdr:from>
    <xdr:to>
      <xdr:col>15</xdr:col>
      <xdr:colOff>101600</xdr:colOff>
      <xdr:row>37</xdr:row>
      <xdr:rowOff>64117</xdr:rowOff>
    </xdr:to>
    <xdr:sp macro="" textlink="">
      <xdr:nvSpPr>
        <xdr:cNvPr id="70" name="フローチャート: 判断 69">
          <a:extLst>
            <a:ext uri="{FF2B5EF4-FFF2-40B4-BE49-F238E27FC236}">
              <a16:creationId xmlns:a16="http://schemas.microsoft.com/office/drawing/2014/main" id="{A96ADBDE-DDBC-4AD2-9DA0-8CE6229CC8D4}"/>
            </a:ext>
          </a:extLst>
        </xdr:cNvPr>
        <xdr:cNvSpPr/>
      </xdr:nvSpPr>
      <xdr:spPr>
        <a:xfrm>
          <a:off x="2857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55244</xdr:rowOff>
    </xdr:from>
    <xdr:ext cx="469744" cy="259045"/>
    <xdr:sp macro="" textlink="">
      <xdr:nvSpPr>
        <xdr:cNvPr id="71" name="テキスト ボックス 70">
          <a:extLst>
            <a:ext uri="{FF2B5EF4-FFF2-40B4-BE49-F238E27FC236}">
              <a16:creationId xmlns:a16="http://schemas.microsoft.com/office/drawing/2014/main" id="{3C820C2C-A1F6-479A-9F28-76AB5AD09AEA}"/>
            </a:ext>
          </a:extLst>
        </xdr:cNvPr>
        <xdr:cNvSpPr txBox="1"/>
      </xdr:nvSpPr>
      <xdr:spPr>
        <a:xfrm>
          <a:off x="2673428" y="639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114554</xdr:rowOff>
    </xdr:from>
    <xdr:to>
      <xdr:col>10</xdr:col>
      <xdr:colOff>114300</xdr:colOff>
      <xdr:row>36</xdr:row>
      <xdr:rowOff>35687</xdr:rowOff>
    </xdr:to>
    <xdr:cxnSp macro="">
      <xdr:nvCxnSpPr>
        <xdr:cNvPr id="72" name="直線コネクタ 71">
          <a:extLst>
            <a:ext uri="{FF2B5EF4-FFF2-40B4-BE49-F238E27FC236}">
              <a16:creationId xmlns:a16="http://schemas.microsoft.com/office/drawing/2014/main" id="{236C2327-DC82-4028-AC24-BC185597E3D3}"/>
            </a:ext>
          </a:extLst>
        </xdr:cNvPr>
        <xdr:cNvCxnSpPr/>
      </xdr:nvCxnSpPr>
      <xdr:spPr>
        <a:xfrm flipV="1">
          <a:off x="1130300" y="6115304"/>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58529</xdr:rowOff>
    </xdr:from>
    <xdr:to>
      <xdr:col>10</xdr:col>
      <xdr:colOff>165100</xdr:colOff>
      <xdr:row>36</xdr:row>
      <xdr:rowOff>160129</xdr:rowOff>
    </xdr:to>
    <xdr:sp macro="" textlink="">
      <xdr:nvSpPr>
        <xdr:cNvPr id="73" name="フローチャート: 判断 72">
          <a:extLst>
            <a:ext uri="{FF2B5EF4-FFF2-40B4-BE49-F238E27FC236}">
              <a16:creationId xmlns:a16="http://schemas.microsoft.com/office/drawing/2014/main" id="{6A7B8FE6-96E3-4C4F-9936-E329B4A683FB}"/>
            </a:ext>
          </a:extLst>
        </xdr:cNvPr>
        <xdr:cNvSpPr/>
      </xdr:nvSpPr>
      <xdr:spPr>
        <a:xfrm>
          <a:off x="1968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151256</xdr:rowOff>
    </xdr:from>
    <xdr:ext cx="469744" cy="259045"/>
    <xdr:sp macro="" textlink="">
      <xdr:nvSpPr>
        <xdr:cNvPr id="74" name="テキスト ボックス 73">
          <a:extLst>
            <a:ext uri="{FF2B5EF4-FFF2-40B4-BE49-F238E27FC236}">
              <a16:creationId xmlns:a16="http://schemas.microsoft.com/office/drawing/2014/main" id="{E362CECE-A7A3-45F1-B2E9-E25AD85CBD7B}"/>
            </a:ext>
          </a:extLst>
        </xdr:cNvPr>
        <xdr:cNvSpPr txBox="1"/>
      </xdr:nvSpPr>
      <xdr:spPr>
        <a:xfrm>
          <a:off x="1784428"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33710</xdr:rowOff>
    </xdr:from>
    <xdr:to>
      <xdr:col>6</xdr:col>
      <xdr:colOff>38100</xdr:colOff>
      <xdr:row>36</xdr:row>
      <xdr:rowOff>135310</xdr:rowOff>
    </xdr:to>
    <xdr:sp macro="" textlink="">
      <xdr:nvSpPr>
        <xdr:cNvPr id="75" name="フローチャート: 判断 74">
          <a:extLst>
            <a:ext uri="{FF2B5EF4-FFF2-40B4-BE49-F238E27FC236}">
              <a16:creationId xmlns:a16="http://schemas.microsoft.com/office/drawing/2014/main" id="{1BD95040-E26C-43F5-8BDB-26A6959AD6DB}"/>
            </a:ext>
          </a:extLst>
        </xdr:cNvPr>
        <xdr:cNvSpPr/>
      </xdr:nvSpPr>
      <xdr:spPr>
        <a:xfrm>
          <a:off x="1079500" y="620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126437</xdr:rowOff>
    </xdr:from>
    <xdr:ext cx="469744" cy="259045"/>
    <xdr:sp macro="" textlink="">
      <xdr:nvSpPr>
        <xdr:cNvPr id="76" name="テキスト ボックス 75">
          <a:extLst>
            <a:ext uri="{FF2B5EF4-FFF2-40B4-BE49-F238E27FC236}">
              <a16:creationId xmlns:a16="http://schemas.microsoft.com/office/drawing/2014/main" id="{DFA20D6A-8AEE-4C95-AB4B-5154283BDBDB}"/>
            </a:ext>
          </a:extLst>
        </xdr:cNvPr>
        <xdr:cNvSpPr txBox="1"/>
      </xdr:nvSpPr>
      <xdr:spPr>
        <a:xfrm>
          <a:off x="895428" y="629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C0E3F13E-D82E-4288-BE9F-75874B9BB144}"/>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A1245A6E-B4B5-4775-91F9-3989882DC461}"/>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32E48D48-90F2-4D4C-B9A0-FADF86B5C63F}"/>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FD21AFD7-187A-4530-8D55-0AABAA633DE5}"/>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8F09D446-398B-4943-ACC5-1B5AEBC6D2B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22606</xdr:rowOff>
    </xdr:from>
    <xdr:to>
      <xdr:col>24</xdr:col>
      <xdr:colOff>114300</xdr:colOff>
      <xdr:row>35</xdr:row>
      <xdr:rowOff>124206</xdr:rowOff>
    </xdr:to>
    <xdr:sp macro="" textlink="">
      <xdr:nvSpPr>
        <xdr:cNvPr id="82" name="楕円 81">
          <a:extLst>
            <a:ext uri="{FF2B5EF4-FFF2-40B4-BE49-F238E27FC236}">
              <a16:creationId xmlns:a16="http://schemas.microsoft.com/office/drawing/2014/main" id="{FF9A236F-44FA-4B7B-973F-FE8DF16DB4A1}"/>
            </a:ext>
          </a:extLst>
        </xdr:cNvPr>
        <xdr:cNvSpPr/>
      </xdr:nvSpPr>
      <xdr:spPr>
        <a:xfrm>
          <a:off x="45847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45483</xdr:rowOff>
    </xdr:from>
    <xdr:ext cx="469744" cy="259045"/>
    <xdr:sp macro="" textlink="">
      <xdr:nvSpPr>
        <xdr:cNvPr id="83" name="議会費該当値テキスト">
          <a:extLst>
            <a:ext uri="{FF2B5EF4-FFF2-40B4-BE49-F238E27FC236}">
              <a16:creationId xmlns:a16="http://schemas.microsoft.com/office/drawing/2014/main" id="{76632D95-F727-4C7C-AF6E-7CAA8F65E31D}"/>
            </a:ext>
          </a:extLst>
        </xdr:cNvPr>
        <xdr:cNvSpPr txBox="1"/>
      </xdr:nvSpPr>
      <xdr:spPr>
        <a:xfrm>
          <a:off x="4686300" y="587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86451</xdr:rowOff>
    </xdr:from>
    <xdr:to>
      <xdr:col>20</xdr:col>
      <xdr:colOff>38100</xdr:colOff>
      <xdr:row>36</xdr:row>
      <xdr:rowOff>16601</xdr:rowOff>
    </xdr:to>
    <xdr:sp macro="" textlink="">
      <xdr:nvSpPr>
        <xdr:cNvPr id="84" name="楕円 83">
          <a:extLst>
            <a:ext uri="{FF2B5EF4-FFF2-40B4-BE49-F238E27FC236}">
              <a16:creationId xmlns:a16="http://schemas.microsoft.com/office/drawing/2014/main" id="{219B2AA9-542D-40B9-A600-367EC76D7332}"/>
            </a:ext>
          </a:extLst>
        </xdr:cNvPr>
        <xdr:cNvSpPr/>
      </xdr:nvSpPr>
      <xdr:spPr>
        <a:xfrm>
          <a:off x="3746500" y="608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33128</xdr:rowOff>
    </xdr:from>
    <xdr:ext cx="469744" cy="259045"/>
    <xdr:sp macro="" textlink="">
      <xdr:nvSpPr>
        <xdr:cNvPr id="85" name="テキスト ボックス 84">
          <a:extLst>
            <a:ext uri="{FF2B5EF4-FFF2-40B4-BE49-F238E27FC236}">
              <a16:creationId xmlns:a16="http://schemas.microsoft.com/office/drawing/2014/main" id="{E1F17AFB-EC55-4147-ACBD-7F32016E8D92}"/>
            </a:ext>
          </a:extLst>
        </xdr:cNvPr>
        <xdr:cNvSpPr txBox="1"/>
      </xdr:nvSpPr>
      <xdr:spPr>
        <a:xfrm>
          <a:off x="3562428" y="586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19177</xdr:rowOff>
    </xdr:from>
    <xdr:to>
      <xdr:col>15</xdr:col>
      <xdr:colOff>101600</xdr:colOff>
      <xdr:row>36</xdr:row>
      <xdr:rowOff>120777</xdr:rowOff>
    </xdr:to>
    <xdr:sp macro="" textlink="">
      <xdr:nvSpPr>
        <xdr:cNvPr id="86" name="楕円 85">
          <a:extLst>
            <a:ext uri="{FF2B5EF4-FFF2-40B4-BE49-F238E27FC236}">
              <a16:creationId xmlns:a16="http://schemas.microsoft.com/office/drawing/2014/main" id="{A6318946-5216-471A-B1ED-736B542AA22B}"/>
            </a:ext>
          </a:extLst>
        </xdr:cNvPr>
        <xdr:cNvSpPr/>
      </xdr:nvSpPr>
      <xdr:spPr>
        <a:xfrm>
          <a:off x="2857500" y="61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137304</xdr:rowOff>
    </xdr:from>
    <xdr:ext cx="469744" cy="259045"/>
    <xdr:sp macro="" textlink="">
      <xdr:nvSpPr>
        <xdr:cNvPr id="87" name="テキスト ボックス 86">
          <a:extLst>
            <a:ext uri="{FF2B5EF4-FFF2-40B4-BE49-F238E27FC236}">
              <a16:creationId xmlns:a16="http://schemas.microsoft.com/office/drawing/2014/main" id="{013A6735-CFD5-4731-8010-5679356C5D05}"/>
            </a:ext>
          </a:extLst>
        </xdr:cNvPr>
        <xdr:cNvSpPr txBox="1"/>
      </xdr:nvSpPr>
      <xdr:spPr>
        <a:xfrm>
          <a:off x="2673428" y="596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63754</xdr:rowOff>
    </xdr:from>
    <xdr:to>
      <xdr:col>10</xdr:col>
      <xdr:colOff>165100</xdr:colOff>
      <xdr:row>35</xdr:row>
      <xdr:rowOff>165354</xdr:rowOff>
    </xdr:to>
    <xdr:sp macro="" textlink="">
      <xdr:nvSpPr>
        <xdr:cNvPr id="88" name="楕円 87">
          <a:extLst>
            <a:ext uri="{FF2B5EF4-FFF2-40B4-BE49-F238E27FC236}">
              <a16:creationId xmlns:a16="http://schemas.microsoft.com/office/drawing/2014/main" id="{DCAA60F1-4723-410D-BBA8-AB202890384F}"/>
            </a:ext>
          </a:extLst>
        </xdr:cNvPr>
        <xdr:cNvSpPr/>
      </xdr:nvSpPr>
      <xdr:spPr>
        <a:xfrm>
          <a:off x="1968500" y="606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10431</xdr:rowOff>
    </xdr:from>
    <xdr:ext cx="469744" cy="259045"/>
    <xdr:sp macro="" textlink="">
      <xdr:nvSpPr>
        <xdr:cNvPr id="89" name="テキスト ボックス 88">
          <a:extLst>
            <a:ext uri="{FF2B5EF4-FFF2-40B4-BE49-F238E27FC236}">
              <a16:creationId xmlns:a16="http://schemas.microsoft.com/office/drawing/2014/main" id="{93B7DD50-009F-4E4E-ACBA-A316B4CA7C87}"/>
            </a:ext>
          </a:extLst>
        </xdr:cNvPr>
        <xdr:cNvSpPr txBox="1"/>
      </xdr:nvSpPr>
      <xdr:spPr>
        <a:xfrm>
          <a:off x="1784428" y="583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156337</xdr:rowOff>
    </xdr:from>
    <xdr:to>
      <xdr:col>6</xdr:col>
      <xdr:colOff>38100</xdr:colOff>
      <xdr:row>36</xdr:row>
      <xdr:rowOff>86487</xdr:rowOff>
    </xdr:to>
    <xdr:sp macro="" textlink="">
      <xdr:nvSpPr>
        <xdr:cNvPr id="90" name="楕円 89">
          <a:extLst>
            <a:ext uri="{FF2B5EF4-FFF2-40B4-BE49-F238E27FC236}">
              <a16:creationId xmlns:a16="http://schemas.microsoft.com/office/drawing/2014/main" id="{436D23A1-6100-4730-8BD1-78B277BE6037}"/>
            </a:ext>
          </a:extLst>
        </xdr:cNvPr>
        <xdr:cNvSpPr/>
      </xdr:nvSpPr>
      <xdr:spPr>
        <a:xfrm>
          <a:off x="1079500" y="61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103014</xdr:rowOff>
    </xdr:from>
    <xdr:ext cx="469744" cy="259045"/>
    <xdr:sp macro="" textlink="">
      <xdr:nvSpPr>
        <xdr:cNvPr id="91" name="テキスト ボックス 90">
          <a:extLst>
            <a:ext uri="{FF2B5EF4-FFF2-40B4-BE49-F238E27FC236}">
              <a16:creationId xmlns:a16="http://schemas.microsoft.com/office/drawing/2014/main" id="{5144A2B1-68E6-4E0A-B326-871EDBC5360B}"/>
            </a:ext>
          </a:extLst>
        </xdr:cNvPr>
        <xdr:cNvSpPr txBox="1"/>
      </xdr:nvSpPr>
      <xdr:spPr>
        <a:xfrm>
          <a:off x="895428" y="593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3B94327D-6B13-4BB2-AE2F-2B2986ABAA69}"/>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F743EA16-3017-41A2-B0FF-6F4B8EADB009}"/>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E4771E63-C4C1-4E6E-B504-9DEC3C8AA885}"/>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4168994E-1A28-42B6-9DB7-0619AF612447}"/>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FABDD964-5E57-465C-8347-2ED462D8375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3697DB60-9FD1-43C1-9EE5-99979BA969EC}"/>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492EFA4B-03B1-4E6C-963A-38DC579ED1E6}"/>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9391DA75-8B63-42DC-AAF7-174A217B164E}"/>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D5EFB0C-255E-4A33-A7FB-8F50E920676B}"/>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D7AA3629-BB03-4BF4-8286-464C84C5321F}"/>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CA44A3C9-5964-41AF-B96C-2DEAD4AF96C6}"/>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12A00D01-4D99-4DB9-B2FC-38C5BB544446}"/>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CF4DD260-A33C-4248-AB8C-AFF9E151BC06}"/>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706A1CFB-808A-40C1-8B8B-03471E67A0A5}"/>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E14F0BFB-D59B-40F4-A3B3-D9B451354FFC}"/>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8DA52B4D-C038-453A-A5A4-D9DB5F3B6BE9}"/>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4316086A-AA3D-4C37-BD6B-E3D3811A67DB}"/>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A47B9216-AD2B-48E9-9A6B-68A90F5174FC}"/>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D3CD6816-3EC9-4C94-AED7-8B0225AD526E}"/>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5012BC8E-C596-4FE8-9EBE-24D4CBF49E07}"/>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6F92B3DA-A304-4B91-8BD5-30EE432D13D5}"/>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6454</xdr:rowOff>
    </xdr:from>
    <xdr:to>
      <xdr:col>24</xdr:col>
      <xdr:colOff>62865</xdr:colOff>
      <xdr:row>58</xdr:row>
      <xdr:rowOff>34350</xdr:rowOff>
    </xdr:to>
    <xdr:cxnSp macro="">
      <xdr:nvCxnSpPr>
        <xdr:cNvPr id="113" name="直線コネクタ 112">
          <a:extLst>
            <a:ext uri="{FF2B5EF4-FFF2-40B4-BE49-F238E27FC236}">
              <a16:creationId xmlns:a16="http://schemas.microsoft.com/office/drawing/2014/main" id="{7FDDC92A-AFB9-469A-9A75-AE43DFF71F18}"/>
            </a:ext>
          </a:extLst>
        </xdr:cNvPr>
        <xdr:cNvCxnSpPr/>
      </xdr:nvCxnSpPr>
      <xdr:spPr>
        <a:xfrm flipV="1">
          <a:off x="4633595" y="8750404"/>
          <a:ext cx="1270" cy="122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38177</xdr:rowOff>
    </xdr:from>
    <xdr:ext cx="534377" cy="259045"/>
    <xdr:sp macro="" textlink="">
      <xdr:nvSpPr>
        <xdr:cNvPr id="114" name="総務費最小値テキスト">
          <a:extLst>
            <a:ext uri="{FF2B5EF4-FFF2-40B4-BE49-F238E27FC236}">
              <a16:creationId xmlns:a16="http://schemas.microsoft.com/office/drawing/2014/main" id="{ABE002BB-777D-46FC-9636-8A845887B102}"/>
            </a:ext>
          </a:extLst>
        </xdr:cNvPr>
        <xdr:cNvSpPr txBox="1"/>
      </xdr:nvSpPr>
      <xdr:spPr>
        <a:xfrm>
          <a:off x="4686300" y="99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34350</xdr:rowOff>
    </xdr:from>
    <xdr:to>
      <xdr:col>24</xdr:col>
      <xdr:colOff>152400</xdr:colOff>
      <xdr:row>58</xdr:row>
      <xdr:rowOff>34350</xdr:rowOff>
    </xdr:to>
    <xdr:cxnSp macro="">
      <xdr:nvCxnSpPr>
        <xdr:cNvPr id="115" name="直線コネクタ 114">
          <a:extLst>
            <a:ext uri="{FF2B5EF4-FFF2-40B4-BE49-F238E27FC236}">
              <a16:creationId xmlns:a16="http://schemas.microsoft.com/office/drawing/2014/main" id="{31064BD9-5CD9-4D33-81BB-9AE483E051E9}"/>
            </a:ext>
          </a:extLst>
        </xdr:cNvPr>
        <xdr:cNvCxnSpPr/>
      </xdr:nvCxnSpPr>
      <xdr:spPr>
        <a:xfrm>
          <a:off x="4546600" y="997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124581</xdr:rowOff>
    </xdr:from>
    <xdr:ext cx="599010" cy="259045"/>
    <xdr:sp macro="" textlink="">
      <xdr:nvSpPr>
        <xdr:cNvPr id="116" name="総務費最大値テキスト">
          <a:extLst>
            <a:ext uri="{FF2B5EF4-FFF2-40B4-BE49-F238E27FC236}">
              <a16:creationId xmlns:a16="http://schemas.microsoft.com/office/drawing/2014/main" id="{7491FF9D-E412-40BE-B519-0FECF5D7DB87}"/>
            </a:ext>
          </a:extLst>
        </xdr:cNvPr>
        <xdr:cNvSpPr txBox="1"/>
      </xdr:nvSpPr>
      <xdr:spPr>
        <a:xfrm>
          <a:off x="4686300" y="852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583,288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6454</xdr:rowOff>
    </xdr:from>
    <xdr:to>
      <xdr:col>24</xdr:col>
      <xdr:colOff>152400</xdr:colOff>
      <xdr:row>51</xdr:row>
      <xdr:rowOff>6454</xdr:rowOff>
    </xdr:to>
    <xdr:cxnSp macro="">
      <xdr:nvCxnSpPr>
        <xdr:cNvPr id="117" name="直線コネクタ 116">
          <a:extLst>
            <a:ext uri="{FF2B5EF4-FFF2-40B4-BE49-F238E27FC236}">
              <a16:creationId xmlns:a16="http://schemas.microsoft.com/office/drawing/2014/main" id="{C015A5F7-9C15-4732-83F7-CB840E3F25C5}"/>
            </a:ext>
          </a:extLst>
        </xdr:cNvPr>
        <xdr:cNvCxnSpPr/>
      </xdr:nvCxnSpPr>
      <xdr:spPr>
        <a:xfrm>
          <a:off x="4546600" y="875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101103</xdr:rowOff>
    </xdr:from>
    <xdr:to>
      <xdr:col>24</xdr:col>
      <xdr:colOff>63500</xdr:colOff>
      <xdr:row>56</xdr:row>
      <xdr:rowOff>117483</xdr:rowOff>
    </xdr:to>
    <xdr:cxnSp macro="">
      <xdr:nvCxnSpPr>
        <xdr:cNvPr id="118" name="直線コネクタ 117">
          <a:extLst>
            <a:ext uri="{FF2B5EF4-FFF2-40B4-BE49-F238E27FC236}">
              <a16:creationId xmlns:a16="http://schemas.microsoft.com/office/drawing/2014/main" id="{973E93E6-BE74-4D11-BCD3-6AA1016D2916}"/>
            </a:ext>
          </a:extLst>
        </xdr:cNvPr>
        <xdr:cNvCxnSpPr/>
      </xdr:nvCxnSpPr>
      <xdr:spPr>
        <a:xfrm>
          <a:off x="3797300" y="9530853"/>
          <a:ext cx="838200" cy="18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165815</xdr:rowOff>
    </xdr:from>
    <xdr:ext cx="599010" cy="259045"/>
    <xdr:sp macro="" textlink="">
      <xdr:nvSpPr>
        <xdr:cNvPr id="119" name="総務費平均値テキスト">
          <a:extLst>
            <a:ext uri="{FF2B5EF4-FFF2-40B4-BE49-F238E27FC236}">
              <a16:creationId xmlns:a16="http://schemas.microsoft.com/office/drawing/2014/main" id="{175EACB3-CE4A-4C2B-AD6D-A04C5A223F6A}"/>
            </a:ext>
          </a:extLst>
        </xdr:cNvPr>
        <xdr:cNvSpPr txBox="1"/>
      </xdr:nvSpPr>
      <xdr:spPr>
        <a:xfrm>
          <a:off x="4686300" y="9767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15938</xdr:rowOff>
    </xdr:from>
    <xdr:to>
      <xdr:col>24</xdr:col>
      <xdr:colOff>114300</xdr:colOff>
      <xdr:row>57</xdr:row>
      <xdr:rowOff>117538</xdr:rowOff>
    </xdr:to>
    <xdr:sp macro="" textlink="">
      <xdr:nvSpPr>
        <xdr:cNvPr id="120" name="フローチャート: 判断 119">
          <a:extLst>
            <a:ext uri="{FF2B5EF4-FFF2-40B4-BE49-F238E27FC236}">
              <a16:creationId xmlns:a16="http://schemas.microsoft.com/office/drawing/2014/main" id="{C2A8AE65-22DC-4213-80C2-C1935B9656A2}"/>
            </a:ext>
          </a:extLst>
        </xdr:cNvPr>
        <xdr:cNvSpPr/>
      </xdr:nvSpPr>
      <xdr:spPr>
        <a:xfrm>
          <a:off x="4584700" y="978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101103</xdr:rowOff>
    </xdr:from>
    <xdr:to>
      <xdr:col>19</xdr:col>
      <xdr:colOff>177800</xdr:colOff>
      <xdr:row>56</xdr:row>
      <xdr:rowOff>127328</xdr:rowOff>
    </xdr:to>
    <xdr:cxnSp macro="">
      <xdr:nvCxnSpPr>
        <xdr:cNvPr id="121" name="直線コネクタ 120">
          <a:extLst>
            <a:ext uri="{FF2B5EF4-FFF2-40B4-BE49-F238E27FC236}">
              <a16:creationId xmlns:a16="http://schemas.microsoft.com/office/drawing/2014/main" id="{BF3095CD-55F4-436C-B9A1-BA835CC10DE6}"/>
            </a:ext>
          </a:extLst>
        </xdr:cNvPr>
        <xdr:cNvCxnSpPr/>
      </xdr:nvCxnSpPr>
      <xdr:spPr>
        <a:xfrm flipV="1">
          <a:off x="2908300" y="9530853"/>
          <a:ext cx="889000" cy="19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41301</xdr:rowOff>
    </xdr:from>
    <xdr:to>
      <xdr:col>20</xdr:col>
      <xdr:colOff>38100</xdr:colOff>
      <xdr:row>57</xdr:row>
      <xdr:rowOff>142901</xdr:rowOff>
    </xdr:to>
    <xdr:sp macro="" textlink="">
      <xdr:nvSpPr>
        <xdr:cNvPr id="122" name="フローチャート: 判断 121">
          <a:extLst>
            <a:ext uri="{FF2B5EF4-FFF2-40B4-BE49-F238E27FC236}">
              <a16:creationId xmlns:a16="http://schemas.microsoft.com/office/drawing/2014/main" id="{CAAD97A9-6580-4322-AB33-3C7678BF0346}"/>
            </a:ext>
          </a:extLst>
        </xdr:cNvPr>
        <xdr:cNvSpPr/>
      </xdr:nvSpPr>
      <xdr:spPr>
        <a:xfrm>
          <a:off x="3746500" y="981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134028</xdr:rowOff>
    </xdr:from>
    <xdr:ext cx="534377" cy="259045"/>
    <xdr:sp macro="" textlink="">
      <xdr:nvSpPr>
        <xdr:cNvPr id="123" name="テキスト ボックス 122">
          <a:extLst>
            <a:ext uri="{FF2B5EF4-FFF2-40B4-BE49-F238E27FC236}">
              <a16:creationId xmlns:a16="http://schemas.microsoft.com/office/drawing/2014/main" id="{02411446-C227-4207-8A72-93B73AA67265}"/>
            </a:ext>
          </a:extLst>
        </xdr:cNvPr>
        <xdr:cNvSpPr txBox="1"/>
      </xdr:nvSpPr>
      <xdr:spPr>
        <a:xfrm>
          <a:off x="3530111" y="99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127328</xdr:rowOff>
    </xdr:from>
    <xdr:to>
      <xdr:col>15</xdr:col>
      <xdr:colOff>50800</xdr:colOff>
      <xdr:row>57</xdr:row>
      <xdr:rowOff>41020</xdr:rowOff>
    </xdr:to>
    <xdr:cxnSp macro="">
      <xdr:nvCxnSpPr>
        <xdr:cNvPr id="124" name="直線コネクタ 123">
          <a:extLst>
            <a:ext uri="{FF2B5EF4-FFF2-40B4-BE49-F238E27FC236}">
              <a16:creationId xmlns:a16="http://schemas.microsoft.com/office/drawing/2014/main" id="{F280E2DA-D247-43CC-9ACB-48C596047044}"/>
            </a:ext>
          </a:extLst>
        </xdr:cNvPr>
        <xdr:cNvCxnSpPr/>
      </xdr:nvCxnSpPr>
      <xdr:spPr>
        <a:xfrm flipV="1">
          <a:off x="2019300" y="9728528"/>
          <a:ext cx="889000" cy="8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44563</xdr:rowOff>
    </xdr:from>
    <xdr:to>
      <xdr:col>15</xdr:col>
      <xdr:colOff>101600</xdr:colOff>
      <xdr:row>57</xdr:row>
      <xdr:rowOff>146163</xdr:rowOff>
    </xdr:to>
    <xdr:sp macro="" textlink="">
      <xdr:nvSpPr>
        <xdr:cNvPr id="125" name="フローチャート: 判断 124">
          <a:extLst>
            <a:ext uri="{FF2B5EF4-FFF2-40B4-BE49-F238E27FC236}">
              <a16:creationId xmlns:a16="http://schemas.microsoft.com/office/drawing/2014/main" id="{D62C35EC-F042-4A35-ADDF-CA4A74E57B27}"/>
            </a:ext>
          </a:extLst>
        </xdr:cNvPr>
        <xdr:cNvSpPr/>
      </xdr:nvSpPr>
      <xdr:spPr>
        <a:xfrm>
          <a:off x="2857500" y="981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137290</xdr:rowOff>
    </xdr:from>
    <xdr:ext cx="534377" cy="259045"/>
    <xdr:sp macro="" textlink="">
      <xdr:nvSpPr>
        <xdr:cNvPr id="126" name="テキスト ボックス 125">
          <a:extLst>
            <a:ext uri="{FF2B5EF4-FFF2-40B4-BE49-F238E27FC236}">
              <a16:creationId xmlns:a16="http://schemas.microsoft.com/office/drawing/2014/main" id="{C05E7421-0E33-442A-8542-0447BD969E0D}"/>
            </a:ext>
          </a:extLst>
        </xdr:cNvPr>
        <xdr:cNvSpPr txBox="1"/>
      </xdr:nvSpPr>
      <xdr:spPr>
        <a:xfrm>
          <a:off x="2641111" y="990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162295</xdr:rowOff>
    </xdr:from>
    <xdr:to>
      <xdr:col>10</xdr:col>
      <xdr:colOff>114300</xdr:colOff>
      <xdr:row>57</xdr:row>
      <xdr:rowOff>41020</xdr:rowOff>
    </xdr:to>
    <xdr:cxnSp macro="">
      <xdr:nvCxnSpPr>
        <xdr:cNvPr id="127" name="直線コネクタ 126">
          <a:extLst>
            <a:ext uri="{FF2B5EF4-FFF2-40B4-BE49-F238E27FC236}">
              <a16:creationId xmlns:a16="http://schemas.microsoft.com/office/drawing/2014/main" id="{98E790A8-53D2-43CE-9AE0-54DB8CC2A982}"/>
            </a:ext>
          </a:extLst>
        </xdr:cNvPr>
        <xdr:cNvCxnSpPr/>
      </xdr:nvCxnSpPr>
      <xdr:spPr>
        <a:xfrm>
          <a:off x="1130300" y="9249145"/>
          <a:ext cx="889000" cy="56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152305</xdr:rowOff>
    </xdr:from>
    <xdr:to>
      <xdr:col>10</xdr:col>
      <xdr:colOff>165100</xdr:colOff>
      <xdr:row>57</xdr:row>
      <xdr:rowOff>82455</xdr:rowOff>
    </xdr:to>
    <xdr:sp macro="" textlink="">
      <xdr:nvSpPr>
        <xdr:cNvPr id="128" name="フローチャート: 判断 127">
          <a:extLst>
            <a:ext uri="{FF2B5EF4-FFF2-40B4-BE49-F238E27FC236}">
              <a16:creationId xmlns:a16="http://schemas.microsoft.com/office/drawing/2014/main" id="{75FBBBC4-255B-4440-9A87-F79C3453D9C0}"/>
            </a:ext>
          </a:extLst>
        </xdr:cNvPr>
        <xdr:cNvSpPr/>
      </xdr:nvSpPr>
      <xdr:spPr>
        <a:xfrm>
          <a:off x="1968500" y="975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98982</xdr:rowOff>
    </xdr:from>
    <xdr:ext cx="599010" cy="259045"/>
    <xdr:sp macro="" textlink="">
      <xdr:nvSpPr>
        <xdr:cNvPr id="129" name="テキスト ボックス 128">
          <a:extLst>
            <a:ext uri="{FF2B5EF4-FFF2-40B4-BE49-F238E27FC236}">
              <a16:creationId xmlns:a16="http://schemas.microsoft.com/office/drawing/2014/main" id="{F6077809-939D-45FD-BF0E-CD74E7B932E6}"/>
            </a:ext>
          </a:extLst>
        </xdr:cNvPr>
        <xdr:cNvSpPr txBox="1"/>
      </xdr:nvSpPr>
      <xdr:spPr>
        <a:xfrm>
          <a:off x="1719795" y="952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69730</xdr:rowOff>
    </xdr:from>
    <xdr:to>
      <xdr:col>6</xdr:col>
      <xdr:colOff>38100</xdr:colOff>
      <xdr:row>56</xdr:row>
      <xdr:rowOff>171330</xdr:rowOff>
    </xdr:to>
    <xdr:sp macro="" textlink="">
      <xdr:nvSpPr>
        <xdr:cNvPr id="130" name="フローチャート: 判断 129">
          <a:extLst>
            <a:ext uri="{FF2B5EF4-FFF2-40B4-BE49-F238E27FC236}">
              <a16:creationId xmlns:a16="http://schemas.microsoft.com/office/drawing/2014/main" id="{58CF2BED-38BD-4FAC-83FB-F75F439C02A0}"/>
            </a:ext>
          </a:extLst>
        </xdr:cNvPr>
        <xdr:cNvSpPr/>
      </xdr:nvSpPr>
      <xdr:spPr>
        <a:xfrm>
          <a:off x="1079500" y="96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162457</xdr:rowOff>
    </xdr:from>
    <xdr:ext cx="599010" cy="259045"/>
    <xdr:sp macro="" textlink="">
      <xdr:nvSpPr>
        <xdr:cNvPr id="131" name="テキスト ボックス 130">
          <a:extLst>
            <a:ext uri="{FF2B5EF4-FFF2-40B4-BE49-F238E27FC236}">
              <a16:creationId xmlns:a16="http://schemas.microsoft.com/office/drawing/2014/main" id="{469961F0-1BE4-4305-9164-921B9AEA3587}"/>
            </a:ext>
          </a:extLst>
        </xdr:cNvPr>
        <xdr:cNvSpPr txBox="1"/>
      </xdr:nvSpPr>
      <xdr:spPr>
        <a:xfrm>
          <a:off x="830795" y="976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5F05939A-F523-426C-B93D-5D0A6F73E215}"/>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90294AC9-ED1D-4235-B8ED-8B0B360C27E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2DFE5FCD-2A2B-4C53-A4B0-5E22A0652A2E}"/>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29372964-CDAB-41B0-854D-692B55E6F8AB}"/>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22F377D7-C390-4D07-8C2A-7316A40EDD04}"/>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66683</xdr:rowOff>
    </xdr:from>
    <xdr:to>
      <xdr:col>24</xdr:col>
      <xdr:colOff>114300</xdr:colOff>
      <xdr:row>56</xdr:row>
      <xdr:rowOff>168283</xdr:rowOff>
    </xdr:to>
    <xdr:sp macro="" textlink="">
      <xdr:nvSpPr>
        <xdr:cNvPr id="137" name="楕円 136">
          <a:extLst>
            <a:ext uri="{FF2B5EF4-FFF2-40B4-BE49-F238E27FC236}">
              <a16:creationId xmlns:a16="http://schemas.microsoft.com/office/drawing/2014/main" id="{FF914CC4-9EA3-41C2-A8C4-D4110504EBAA}"/>
            </a:ext>
          </a:extLst>
        </xdr:cNvPr>
        <xdr:cNvSpPr/>
      </xdr:nvSpPr>
      <xdr:spPr>
        <a:xfrm>
          <a:off x="4584700" y="96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89560</xdr:rowOff>
    </xdr:from>
    <xdr:ext cx="599010" cy="259045"/>
    <xdr:sp macro="" textlink="">
      <xdr:nvSpPr>
        <xdr:cNvPr id="138" name="総務費該当値テキスト">
          <a:extLst>
            <a:ext uri="{FF2B5EF4-FFF2-40B4-BE49-F238E27FC236}">
              <a16:creationId xmlns:a16="http://schemas.microsoft.com/office/drawing/2014/main" id="{A83F7E4C-CEF7-404E-9CFE-1856AECEA907}"/>
            </a:ext>
          </a:extLst>
        </xdr:cNvPr>
        <xdr:cNvSpPr txBox="1"/>
      </xdr:nvSpPr>
      <xdr:spPr>
        <a:xfrm>
          <a:off x="4686300" y="951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50303</xdr:rowOff>
    </xdr:from>
    <xdr:to>
      <xdr:col>20</xdr:col>
      <xdr:colOff>38100</xdr:colOff>
      <xdr:row>55</xdr:row>
      <xdr:rowOff>151903</xdr:rowOff>
    </xdr:to>
    <xdr:sp macro="" textlink="">
      <xdr:nvSpPr>
        <xdr:cNvPr id="139" name="楕円 138">
          <a:extLst>
            <a:ext uri="{FF2B5EF4-FFF2-40B4-BE49-F238E27FC236}">
              <a16:creationId xmlns:a16="http://schemas.microsoft.com/office/drawing/2014/main" id="{036C5BBE-3745-497F-B743-CA02133B292A}"/>
            </a:ext>
          </a:extLst>
        </xdr:cNvPr>
        <xdr:cNvSpPr/>
      </xdr:nvSpPr>
      <xdr:spPr>
        <a:xfrm>
          <a:off x="3746500" y="948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168430</xdr:rowOff>
    </xdr:from>
    <xdr:ext cx="599010" cy="259045"/>
    <xdr:sp macro="" textlink="">
      <xdr:nvSpPr>
        <xdr:cNvPr id="140" name="テキスト ボックス 139">
          <a:extLst>
            <a:ext uri="{FF2B5EF4-FFF2-40B4-BE49-F238E27FC236}">
              <a16:creationId xmlns:a16="http://schemas.microsoft.com/office/drawing/2014/main" id="{794696FE-B357-4B03-BB75-9F4AD14FBE60}"/>
            </a:ext>
          </a:extLst>
        </xdr:cNvPr>
        <xdr:cNvSpPr txBox="1"/>
      </xdr:nvSpPr>
      <xdr:spPr>
        <a:xfrm>
          <a:off x="3497795" y="925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76528</xdr:rowOff>
    </xdr:from>
    <xdr:to>
      <xdr:col>15</xdr:col>
      <xdr:colOff>101600</xdr:colOff>
      <xdr:row>57</xdr:row>
      <xdr:rowOff>6678</xdr:rowOff>
    </xdr:to>
    <xdr:sp macro="" textlink="">
      <xdr:nvSpPr>
        <xdr:cNvPr id="141" name="楕円 140">
          <a:extLst>
            <a:ext uri="{FF2B5EF4-FFF2-40B4-BE49-F238E27FC236}">
              <a16:creationId xmlns:a16="http://schemas.microsoft.com/office/drawing/2014/main" id="{3E72F216-5299-456A-9466-488B802BF7F3}"/>
            </a:ext>
          </a:extLst>
        </xdr:cNvPr>
        <xdr:cNvSpPr/>
      </xdr:nvSpPr>
      <xdr:spPr>
        <a:xfrm>
          <a:off x="2857500" y="967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23205</xdr:rowOff>
    </xdr:from>
    <xdr:ext cx="599010" cy="259045"/>
    <xdr:sp macro="" textlink="">
      <xdr:nvSpPr>
        <xdr:cNvPr id="142" name="テキスト ボックス 141">
          <a:extLst>
            <a:ext uri="{FF2B5EF4-FFF2-40B4-BE49-F238E27FC236}">
              <a16:creationId xmlns:a16="http://schemas.microsoft.com/office/drawing/2014/main" id="{A9723BC7-9E4A-421C-A017-AE811673729D}"/>
            </a:ext>
          </a:extLst>
        </xdr:cNvPr>
        <xdr:cNvSpPr txBox="1"/>
      </xdr:nvSpPr>
      <xdr:spPr>
        <a:xfrm>
          <a:off x="2608795" y="945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161670</xdr:rowOff>
    </xdr:from>
    <xdr:to>
      <xdr:col>10</xdr:col>
      <xdr:colOff>165100</xdr:colOff>
      <xdr:row>57</xdr:row>
      <xdr:rowOff>91820</xdr:rowOff>
    </xdr:to>
    <xdr:sp macro="" textlink="">
      <xdr:nvSpPr>
        <xdr:cNvPr id="143" name="楕円 142">
          <a:extLst>
            <a:ext uri="{FF2B5EF4-FFF2-40B4-BE49-F238E27FC236}">
              <a16:creationId xmlns:a16="http://schemas.microsoft.com/office/drawing/2014/main" id="{18EF854D-257F-4EC7-9001-A77D0BF3C013}"/>
            </a:ext>
          </a:extLst>
        </xdr:cNvPr>
        <xdr:cNvSpPr/>
      </xdr:nvSpPr>
      <xdr:spPr>
        <a:xfrm>
          <a:off x="1968500" y="97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82947</xdr:rowOff>
    </xdr:from>
    <xdr:ext cx="599010" cy="259045"/>
    <xdr:sp macro="" textlink="">
      <xdr:nvSpPr>
        <xdr:cNvPr id="144" name="テキスト ボックス 143">
          <a:extLst>
            <a:ext uri="{FF2B5EF4-FFF2-40B4-BE49-F238E27FC236}">
              <a16:creationId xmlns:a16="http://schemas.microsoft.com/office/drawing/2014/main" id="{87577E3D-BC9B-4BCD-9309-2CBA8704E411}"/>
            </a:ext>
          </a:extLst>
        </xdr:cNvPr>
        <xdr:cNvSpPr txBox="1"/>
      </xdr:nvSpPr>
      <xdr:spPr>
        <a:xfrm>
          <a:off x="1719795" y="985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111495</xdr:rowOff>
    </xdr:from>
    <xdr:to>
      <xdr:col>6</xdr:col>
      <xdr:colOff>38100</xdr:colOff>
      <xdr:row>54</xdr:row>
      <xdr:rowOff>41645</xdr:rowOff>
    </xdr:to>
    <xdr:sp macro="" textlink="">
      <xdr:nvSpPr>
        <xdr:cNvPr id="145" name="楕円 144">
          <a:extLst>
            <a:ext uri="{FF2B5EF4-FFF2-40B4-BE49-F238E27FC236}">
              <a16:creationId xmlns:a16="http://schemas.microsoft.com/office/drawing/2014/main" id="{89BAEBAA-C1B4-4C8C-8FF7-9958BFDBA28D}"/>
            </a:ext>
          </a:extLst>
        </xdr:cNvPr>
        <xdr:cNvSpPr/>
      </xdr:nvSpPr>
      <xdr:spPr>
        <a:xfrm>
          <a:off x="1079500" y="919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58172</xdr:rowOff>
    </xdr:from>
    <xdr:ext cx="599010" cy="259045"/>
    <xdr:sp macro="" textlink="">
      <xdr:nvSpPr>
        <xdr:cNvPr id="146" name="テキスト ボックス 145">
          <a:extLst>
            <a:ext uri="{FF2B5EF4-FFF2-40B4-BE49-F238E27FC236}">
              <a16:creationId xmlns:a16="http://schemas.microsoft.com/office/drawing/2014/main" id="{44BEC663-B31D-4645-BF98-3C10B88879D2}"/>
            </a:ext>
          </a:extLst>
        </xdr:cNvPr>
        <xdr:cNvSpPr txBox="1"/>
      </xdr:nvSpPr>
      <xdr:spPr>
        <a:xfrm>
          <a:off x="830795" y="897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15A14B48-53EF-4807-9314-B6D2E4405C6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18A92925-F566-48C2-9C89-11C45166900F}"/>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404BE733-C95D-419B-8CE3-B4AA0BE42DFF}"/>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40A6D6C3-D943-4C86-A47E-BCB89E1A3276}"/>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D5C4AB80-1082-41B3-B05F-3CDDC888B53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D14D9A4F-CDF7-4EFB-A9F7-5A1F4B34CF95}"/>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A57E9915-535B-4F96-8284-554971B54DC9}"/>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41A2D62C-1BC9-44B6-96BE-5E923125F8E9}"/>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8FC63DD8-472A-412A-B2DF-94700FFF026C}"/>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D4BE98AF-97F3-4138-A118-9547D8E37795}"/>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AB55FD26-7071-4BE1-B09D-7A30001DAA6F}"/>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D6562CA-F26F-4F99-9FA7-2D25AE2D78EA}"/>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61438665-0422-4886-9C6F-885AE2E5F96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30B13FAF-6FDC-4444-959B-F52AB75843D5}"/>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D45C3FF4-42B1-4FD4-96C0-6DBBE00CD772}"/>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6A7DED0F-80A9-4E5F-ABD7-3071FA012FD8}"/>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BA87AB95-319F-48BF-B63A-26B281DC0F44}"/>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E4870049-BAB6-4712-A9AF-57A03F74334B}"/>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8491494F-3E70-4F1B-A5D4-A6F0883CE5D2}"/>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42BB2273-92A2-46C6-9E8A-D7A6D0218932}"/>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156342</xdr:rowOff>
    </xdr:from>
    <xdr:to>
      <xdr:col>24</xdr:col>
      <xdr:colOff>62865</xdr:colOff>
      <xdr:row>78</xdr:row>
      <xdr:rowOff>39402</xdr:rowOff>
    </xdr:to>
    <xdr:cxnSp macro="">
      <xdr:nvCxnSpPr>
        <xdr:cNvPr id="167" name="直線コネクタ 166">
          <a:extLst>
            <a:ext uri="{FF2B5EF4-FFF2-40B4-BE49-F238E27FC236}">
              <a16:creationId xmlns:a16="http://schemas.microsoft.com/office/drawing/2014/main" id="{89085C79-EBBD-4159-AD18-AAE02913D39A}"/>
            </a:ext>
          </a:extLst>
        </xdr:cNvPr>
        <xdr:cNvCxnSpPr/>
      </xdr:nvCxnSpPr>
      <xdr:spPr>
        <a:xfrm flipV="1">
          <a:off x="4633595" y="12157842"/>
          <a:ext cx="1270" cy="125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43229</xdr:rowOff>
    </xdr:from>
    <xdr:ext cx="534377" cy="259045"/>
    <xdr:sp macro="" textlink="">
      <xdr:nvSpPr>
        <xdr:cNvPr id="168" name="民生費最小値テキスト">
          <a:extLst>
            <a:ext uri="{FF2B5EF4-FFF2-40B4-BE49-F238E27FC236}">
              <a16:creationId xmlns:a16="http://schemas.microsoft.com/office/drawing/2014/main" id="{E8ACA788-22CF-49E4-81FB-C7AD02D18293}"/>
            </a:ext>
          </a:extLst>
        </xdr:cNvPr>
        <xdr:cNvSpPr txBox="1"/>
      </xdr:nvSpPr>
      <xdr:spPr>
        <a:xfrm>
          <a:off x="4686300" y="1341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39402</xdr:rowOff>
    </xdr:from>
    <xdr:to>
      <xdr:col>24</xdr:col>
      <xdr:colOff>152400</xdr:colOff>
      <xdr:row>78</xdr:row>
      <xdr:rowOff>39402</xdr:rowOff>
    </xdr:to>
    <xdr:cxnSp macro="">
      <xdr:nvCxnSpPr>
        <xdr:cNvPr id="169" name="直線コネクタ 168">
          <a:extLst>
            <a:ext uri="{FF2B5EF4-FFF2-40B4-BE49-F238E27FC236}">
              <a16:creationId xmlns:a16="http://schemas.microsoft.com/office/drawing/2014/main" id="{93F262DA-5353-4356-8687-92672FDDE077}"/>
            </a:ext>
          </a:extLst>
        </xdr:cNvPr>
        <xdr:cNvCxnSpPr/>
      </xdr:nvCxnSpPr>
      <xdr:spPr>
        <a:xfrm>
          <a:off x="4546600" y="134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103019</xdr:rowOff>
    </xdr:from>
    <xdr:ext cx="599010" cy="259045"/>
    <xdr:sp macro="" textlink="">
      <xdr:nvSpPr>
        <xdr:cNvPr id="170" name="民生費最大値テキスト">
          <a:extLst>
            <a:ext uri="{FF2B5EF4-FFF2-40B4-BE49-F238E27FC236}">
              <a16:creationId xmlns:a16="http://schemas.microsoft.com/office/drawing/2014/main" id="{DA92931D-19E9-4D4C-97E0-3A31C9B602BF}"/>
            </a:ext>
          </a:extLst>
        </xdr:cNvPr>
        <xdr:cNvSpPr txBox="1"/>
      </xdr:nvSpPr>
      <xdr:spPr>
        <a:xfrm>
          <a:off x="4686300" y="1193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156342</xdr:rowOff>
    </xdr:from>
    <xdr:to>
      <xdr:col>24</xdr:col>
      <xdr:colOff>152400</xdr:colOff>
      <xdr:row>70</xdr:row>
      <xdr:rowOff>156342</xdr:rowOff>
    </xdr:to>
    <xdr:cxnSp macro="">
      <xdr:nvCxnSpPr>
        <xdr:cNvPr id="171" name="直線コネクタ 170">
          <a:extLst>
            <a:ext uri="{FF2B5EF4-FFF2-40B4-BE49-F238E27FC236}">
              <a16:creationId xmlns:a16="http://schemas.microsoft.com/office/drawing/2014/main" id="{F8EF2939-1DF6-4672-AB0F-4A31CE11607E}"/>
            </a:ext>
          </a:extLst>
        </xdr:cNvPr>
        <xdr:cNvCxnSpPr/>
      </xdr:nvCxnSpPr>
      <xdr:spPr>
        <a:xfrm>
          <a:off x="4546600" y="1215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84522</xdr:rowOff>
    </xdr:from>
    <xdr:to>
      <xdr:col>24</xdr:col>
      <xdr:colOff>63500</xdr:colOff>
      <xdr:row>75</xdr:row>
      <xdr:rowOff>85127</xdr:rowOff>
    </xdr:to>
    <xdr:cxnSp macro="">
      <xdr:nvCxnSpPr>
        <xdr:cNvPr id="172" name="直線コネクタ 171">
          <a:extLst>
            <a:ext uri="{FF2B5EF4-FFF2-40B4-BE49-F238E27FC236}">
              <a16:creationId xmlns:a16="http://schemas.microsoft.com/office/drawing/2014/main" id="{3711A623-3D6E-4CCF-BAE0-468070E2C479}"/>
            </a:ext>
          </a:extLst>
        </xdr:cNvPr>
        <xdr:cNvCxnSpPr/>
      </xdr:nvCxnSpPr>
      <xdr:spPr>
        <a:xfrm flipV="1">
          <a:off x="3797300" y="12943272"/>
          <a:ext cx="8382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33346</xdr:rowOff>
    </xdr:from>
    <xdr:ext cx="599010" cy="259045"/>
    <xdr:sp macro="" textlink="">
      <xdr:nvSpPr>
        <xdr:cNvPr id="173" name="民生費平均値テキスト">
          <a:extLst>
            <a:ext uri="{FF2B5EF4-FFF2-40B4-BE49-F238E27FC236}">
              <a16:creationId xmlns:a16="http://schemas.microsoft.com/office/drawing/2014/main" id="{3A5D9729-D414-45E1-AE47-68D9B775D19D}"/>
            </a:ext>
          </a:extLst>
        </xdr:cNvPr>
        <xdr:cNvSpPr txBox="1"/>
      </xdr:nvSpPr>
      <xdr:spPr>
        <a:xfrm>
          <a:off x="4686300" y="13063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54919</xdr:rowOff>
    </xdr:from>
    <xdr:to>
      <xdr:col>24</xdr:col>
      <xdr:colOff>114300</xdr:colOff>
      <xdr:row>76</xdr:row>
      <xdr:rowOff>156519</xdr:rowOff>
    </xdr:to>
    <xdr:sp macro="" textlink="">
      <xdr:nvSpPr>
        <xdr:cNvPr id="174" name="フローチャート: 判断 173">
          <a:extLst>
            <a:ext uri="{FF2B5EF4-FFF2-40B4-BE49-F238E27FC236}">
              <a16:creationId xmlns:a16="http://schemas.microsoft.com/office/drawing/2014/main" id="{D433F91C-2641-47A8-B274-7BA501606158}"/>
            </a:ext>
          </a:extLst>
        </xdr:cNvPr>
        <xdr:cNvSpPr/>
      </xdr:nvSpPr>
      <xdr:spPr>
        <a:xfrm>
          <a:off x="4584700" y="1308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45854</xdr:rowOff>
    </xdr:from>
    <xdr:to>
      <xdr:col>19</xdr:col>
      <xdr:colOff>177800</xdr:colOff>
      <xdr:row>75</xdr:row>
      <xdr:rowOff>85127</xdr:rowOff>
    </xdr:to>
    <xdr:cxnSp macro="">
      <xdr:nvCxnSpPr>
        <xdr:cNvPr id="175" name="直線コネクタ 174">
          <a:extLst>
            <a:ext uri="{FF2B5EF4-FFF2-40B4-BE49-F238E27FC236}">
              <a16:creationId xmlns:a16="http://schemas.microsoft.com/office/drawing/2014/main" id="{5DF22A56-590C-4DBE-B646-C096296513B6}"/>
            </a:ext>
          </a:extLst>
        </xdr:cNvPr>
        <xdr:cNvCxnSpPr/>
      </xdr:nvCxnSpPr>
      <xdr:spPr>
        <a:xfrm>
          <a:off x="2908300" y="12733154"/>
          <a:ext cx="889000" cy="21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49729</xdr:rowOff>
    </xdr:from>
    <xdr:to>
      <xdr:col>20</xdr:col>
      <xdr:colOff>38100</xdr:colOff>
      <xdr:row>76</xdr:row>
      <xdr:rowOff>151329</xdr:rowOff>
    </xdr:to>
    <xdr:sp macro="" textlink="">
      <xdr:nvSpPr>
        <xdr:cNvPr id="176" name="フローチャート: 判断 175">
          <a:extLst>
            <a:ext uri="{FF2B5EF4-FFF2-40B4-BE49-F238E27FC236}">
              <a16:creationId xmlns:a16="http://schemas.microsoft.com/office/drawing/2014/main" id="{6031C06E-B2FB-474C-AAC1-0CB1FA026ACA}"/>
            </a:ext>
          </a:extLst>
        </xdr:cNvPr>
        <xdr:cNvSpPr/>
      </xdr:nvSpPr>
      <xdr:spPr>
        <a:xfrm>
          <a:off x="3746500" y="130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142456</xdr:rowOff>
    </xdr:from>
    <xdr:ext cx="599010" cy="259045"/>
    <xdr:sp macro="" textlink="">
      <xdr:nvSpPr>
        <xdr:cNvPr id="177" name="テキスト ボックス 176">
          <a:extLst>
            <a:ext uri="{FF2B5EF4-FFF2-40B4-BE49-F238E27FC236}">
              <a16:creationId xmlns:a16="http://schemas.microsoft.com/office/drawing/2014/main" id="{2AD85855-8D43-49C6-B551-BF235561E83C}"/>
            </a:ext>
          </a:extLst>
        </xdr:cNvPr>
        <xdr:cNvSpPr txBox="1"/>
      </xdr:nvSpPr>
      <xdr:spPr>
        <a:xfrm>
          <a:off x="3497795" y="1317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45854</xdr:rowOff>
    </xdr:from>
    <xdr:to>
      <xdr:col>15</xdr:col>
      <xdr:colOff>50800</xdr:colOff>
      <xdr:row>74</xdr:row>
      <xdr:rowOff>158245</xdr:rowOff>
    </xdr:to>
    <xdr:cxnSp macro="">
      <xdr:nvCxnSpPr>
        <xdr:cNvPr id="178" name="直線コネクタ 177">
          <a:extLst>
            <a:ext uri="{FF2B5EF4-FFF2-40B4-BE49-F238E27FC236}">
              <a16:creationId xmlns:a16="http://schemas.microsoft.com/office/drawing/2014/main" id="{3832381E-2568-4B00-BF21-4E76C5486F3E}"/>
            </a:ext>
          </a:extLst>
        </xdr:cNvPr>
        <xdr:cNvCxnSpPr/>
      </xdr:nvCxnSpPr>
      <xdr:spPr>
        <a:xfrm flipV="1">
          <a:off x="2019300" y="12733154"/>
          <a:ext cx="889000" cy="11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63086</xdr:rowOff>
    </xdr:from>
    <xdr:to>
      <xdr:col>15</xdr:col>
      <xdr:colOff>101600</xdr:colOff>
      <xdr:row>76</xdr:row>
      <xdr:rowOff>164686</xdr:rowOff>
    </xdr:to>
    <xdr:sp macro="" textlink="">
      <xdr:nvSpPr>
        <xdr:cNvPr id="179" name="フローチャート: 判断 178">
          <a:extLst>
            <a:ext uri="{FF2B5EF4-FFF2-40B4-BE49-F238E27FC236}">
              <a16:creationId xmlns:a16="http://schemas.microsoft.com/office/drawing/2014/main" id="{5CE9E43B-46E3-40CE-8861-420EECC94363}"/>
            </a:ext>
          </a:extLst>
        </xdr:cNvPr>
        <xdr:cNvSpPr/>
      </xdr:nvSpPr>
      <xdr:spPr>
        <a:xfrm>
          <a:off x="28575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155813</xdr:rowOff>
    </xdr:from>
    <xdr:ext cx="599010" cy="259045"/>
    <xdr:sp macro="" textlink="">
      <xdr:nvSpPr>
        <xdr:cNvPr id="180" name="テキスト ボックス 179">
          <a:extLst>
            <a:ext uri="{FF2B5EF4-FFF2-40B4-BE49-F238E27FC236}">
              <a16:creationId xmlns:a16="http://schemas.microsoft.com/office/drawing/2014/main" id="{4B2C7AE1-703D-4DFB-9F3C-20B08168E35A}"/>
            </a:ext>
          </a:extLst>
        </xdr:cNvPr>
        <xdr:cNvSpPr txBox="1"/>
      </xdr:nvSpPr>
      <xdr:spPr>
        <a:xfrm>
          <a:off x="2608795" y="1318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158245</xdr:rowOff>
    </xdr:from>
    <xdr:to>
      <xdr:col>10</xdr:col>
      <xdr:colOff>114300</xdr:colOff>
      <xdr:row>75</xdr:row>
      <xdr:rowOff>166235</xdr:rowOff>
    </xdr:to>
    <xdr:cxnSp macro="">
      <xdr:nvCxnSpPr>
        <xdr:cNvPr id="181" name="直線コネクタ 180">
          <a:extLst>
            <a:ext uri="{FF2B5EF4-FFF2-40B4-BE49-F238E27FC236}">
              <a16:creationId xmlns:a16="http://schemas.microsoft.com/office/drawing/2014/main" id="{19D05ED4-1E6D-47FA-8EE5-4336657BBB4C}"/>
            </a:ext>
          </a:extLst>
        </xdr:cNvPr>
        <xdr:cNvCxnSpPr/>
      </xdr:nvCxnSpPr>
      <xdr:spPr>
        <a:xfrm flipV="1">
          <a:off x="1130300" y="12845545"/>
          <a:ext cx="889000" cy="17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29184</xdr:rowOff>
    </xdr:from>
    <xdr:to>
      <xdr:col>10</xdr:col>
      <xdr:colOff>165100</xdr:colOff>
      <xdr:row>76</xdr:row>
      <xdr:rowOff>130784</xdr:rowOff>
    </xdr:to>
    <xdr:sp macro="" textlink="">
      <xdr:nvSpPr>
        <xdr:cNvPr id="182" name="フローチャート: 判断 181">
          <a:extLst>
            <a:ext uri="{FF2B5EF4-FFF2-40B4-BE49-F238E27FC236}">
              <a16:creationId xmlns:a16="http://schemas.microsoft.com/office/drawing/2014/main" id="{62395CF7-076E-460B-94E7-33AAB6C6D470}"/>
            </a:ext>
          </a:extLst>
        </xdr:cNvPr>
        <xdr:cNvSpPr/>
      </xdr:nvSpPr>
      <xdr:spPr>
        <a:xfrm>
          <a:off x="1968500" y="1305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121911</xdr:rowOff>
    </xdr:from>
    <xdr:ext cx="599010" cy="259045"/>
    <xdr:sp macro="" textlink="">
      <xdr:nvSpPr>
        <xdr:cNvPr id="183" name="テキスト ボックス 182">
          <a:extLst>
            <a:ext uri="{FF2B5EF4-FFF2-40B4-BE49-F238E27FC236}">
              <a16:creationId xmlns:a16="http://schemas.microsoft.com/office/drawing/2014/main" id="{6F994D74-3F1A-4861-8AA6-D6B8004D789F}"/>
            </a:ext>
          </a:extLst>
        </xdr:cNvPr>
        <xdr:cNvSpPr txBox="1"/>
      </xdr:nvSpPr>
      <xdr:spPr>
        <a:xfrm>
          <a:off x="1719795" y="1315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89883</xdr:rowOff>
    </xdr:from>
    <xdr:to>
      <xdr:col>6</xdr:col>
      <xdr:colOff>38100</xdr:colOff>
      <xdr:row>77</xdr:row>
      <xdr:rowOff>20033</xdr:rowOff>
    </xdr:to>
    <xdr:sp macro="" textlink="">
      <xdr:nvSpPr>
        <xdr:cNvPr id="184" name="フローチャート: 判断 183">
          <a:extLst>
            <a:ext uri="{FF2B5EF4-FFF2-40B4-BE49-F238E27FC236}">
              <a16:creationId xmlns:a16="http://schemas.microsoft.com/office/drawing/2014/main" id="{DABF4CC9-2473-4674-81F4-01F3B4F29633}"/>
            </a:ext>
          </a:extLst>
        </xdr:cNvPr>
        <xdr:cNvSpPr/>
      </xdr:nvSpPr>
      <xdr:spPr>
        <a:xfrm>
          <a:off x="1079500" y="131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11160</xdr:rowOff>
    </xdr:from>
    <xdr:ext cx="599010" cy="259045"/>
    <xdr:sp macro="" textlink="">
      <xdr:nvSpPr>
        <xdr:cNvPr id="185" name="テキスト ボックス 184">
          <a:extLst>
            <a:ext uri="{FF2B5EF4-FFF2-40B4-BE49-F238E27FC236}">
              <a16:creationId xmlns:a16="http://schemas.microsoft.com/office/drawing/2014/main" id="{C429FFFA-C1D2-45CD-962C-C16012676D63}"/>
            </a:ext>
          </a:extLst>
        </xdr:cNvPr>
        <xdr:cNvSpPr txBox="1"/>
      </xdr:nvSpPr>
      <xdr:spPr>
        <a:xfrm>
          <a:off x="830795" y="1321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E64A5F54-3F5B-4A5C-A99F-A90D34BD31FA}"/>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D6111816-1008-4722-81BB-4437AA9567E5}"/>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60E985F7-98E3-4577-A93D-161D7BCECDBE}"/>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F392BB88-828E-451C-8AF2-B22A33D322ED}"/>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95854FE1-83EC-418E-A912-CBBA9EF69183}"/>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33722</xdr:rowOff>
    </xdr:from>
    <xdr:to>
      <xdr:col>24</xdr:col>
      <xdr:colOff>114300</xdr:colOff>
      <xdr:row>75</xdr:row>
      <xdr:rowOff>135322</xdr:rowOff>
    </xdr:to>
    <xdr:sp macro="" textlink="">
      <xdr:nvSpPr>
        <xdr:cNvPr id="191" name="楕円 190">
          <a:extLst>
            <a:ext uri="{FF2B5EF4-FFF2-40B4-BE49-F238E27FC236}">
              <a16:creationId xmlns:a16="http://schemas.microsoft.com/office/drawing/2014/main" id="{563BE50D-C0EE-4F69-984C-5A3789A2B715}"/>
            </a:ext>
          </a:extLst>
        </xdr:cNvPr>
        <xdr:cNvSpPr/>
      </xdr:nvSpPr>
      <xdr:spPr>
        <a:xfrm>
          <a:off x="4584700" y="1289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56599</xdr:rowOff>
    </xdr:from>
    <xdr:ext cx="599010" cy="259045"/>
    <xdr:sp macro="" textlink="">
      <xdr:nvSpPr>
        <xdr:cNvPr id="192" name="民生費該当値テキスト">
          <a:extLst>
            <a:ext uri="{FF2B5EF4-FFF2-40B4-BE49-F238E27FC236}">
              <a16:creationId xmlns:a16="http://schemas.microsoft.com/office/drawing/2014/main" id="{2B9E56B2-8F3E-4078-B355-E54E307C8345}"/>
            </a:ext>
          </a:extLst>
        </xdr:cNvPr>
        <xdr:cNvSpPr txBox="1"/>
      </xdr:nvSpPr>
      <xdr:spPr>
        <a:xfrm>
          <a:off x="4686300" y="1274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34327</xdr:rowOff>
    </xdr:from>
    <xdr:to>
      <xdr:col>20</xdr:col>
      <xdr:colOff>38100</xdr:colOff>
      <xdr:row>75</xdr:row>
      <xdr:rowOff>135927</xdr:rowOff>
    </xdr:to>
    <xdr:sp macro="" textlink="">
      <xdr:nvSpPr>
        <xdr:cNvPr id="193" name="楕円 192">
          <a:extLst>
            <a:ext uri="{FF2B5EF4-FFF2-40B4-BE49-F238E27FC236}">
              <a16:creationId xmlns:a16="http://schemas.microsoft.com/office/drawing/2014/main" id="{73A2E229-F36A-487B-8C66-7F4D4B384E80}"/>
            </a:ext>
          </a:extLst>
        </xdr:cNvPr>
        <xdr:cNvSpPr/>
      </xdr:nvSpPr>
      <xdr:spPr>
        <a:xfrm>
          <a:off x="3746500" y="128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152454</xdr:rowOff>
    </xdr:from>
    <xdr:ext cx="599010" cy="259045"/>
    <xdr:sp macro="" textlink="">
      <xdr:nvSpPr>
        <xdr:cNvPr id="194" name="テキスト ボックス 193">
          <a:extLst>
            <a:ext uri="{FF2B5EF4-FFF2-40B4-BE49-F238E27FC236}">
              <a16:creationId xmlns:a16="http://schemas.microsoft.com/office/drawing/2014/main" id="{5519004E-9B3B-4716-A32F-40B32566598C}"/>
            </a:ext>
          </a:extLst>
        </xdr:cNvPr>
        <xdr:cNvSpPr txBox="1"/>
      </xdr:nvSpPr>
      <xdr:spPr>
        <a:xfrm>
          <a:off x="3497795" y="1266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166504</xdr:rowOff>
    </xdr:from>
    <xdr:to>
      <xdr:col>15</xdr:col>
      <xdr:colOff>101600</xdr:colOff>
      <xdr:row>74</xdr:row>
      <xdr:rowOff>96654</xdr:rowOff>
    </xdr:to>
    <xdr:sp macro="" textlink="">
      <xdr:nvSpPr>
        <xdr:cNvPr id="195" name="楕円 194">
          <a:extLst>
            <a:ext uri="{FF2B5EF4-FFF2-40B4-BE49-F238E27FC236}">
              <a16:creationId xmlns:a16="http://schemas.microsoft.com/office/drawing/2014/main" id="{1043F71A-0D6C-4F5E-ABC4-2598B505687C}"/>
            </a:ext>
          </a:extLst>
        </xdr:cNvPr>
        <xdr:cNvSpPr/>
      </xdr:nvSpPr>
      <xdr:spPr>
        <a:xfrm>
          <a:off x="2857500" y="1268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113181</xdr:rowOff>
    </xdr:from>
    <xdr:ext cx="599010" cy="259045"/>
    <xdr:sp macro="" textlink="">
      <xdr:nvSpPr>
        <xdr:cNvPr id="196" name="テキスト ボックス 195">
          <a:extLst>
            <a:ext uri="{FF2B5EF4-FFF2-40B4-BE49-F238E27FC236}">
              <a16:creationId xmlns:a16="http://schemas.microsoft.com/office/drawing/2014/main" id="{82229D5C-53BC-45A2-A03E-AB1567750EA1}"/>
            </a:ext>
          </a:extLst>
        </xdr:cNvPr>
        <xdr:cNvSpPr txBox="1"/>
      </xdr:nvSpPr>
      <xdr:spPr>
        <a:xfrm>
          <a:off x="2608795" y="1245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107445</xdr:rowOff>
    </xdr:from>
    <xdr:to>
      <xdr:col>10</xdr:col>
      <xdr:colOff>165100</xdr:colOff>
      <xdr:row>75</xdr:row>
      <xdr:rowOff>37595</xdr:rowOff>
    </xdr:to>
    <xdr:sp macro="" textlink="">
      <xdr:nvSpPr>
        <xdr:cNvPr id="197" name="楕円 196">
          <a:extLst>
            <a:ext uri="{FF2B5EF4-FFF2-40B4-BE49-F238E27FC236}">
              <a16:creationId xmlns:a16="http://schemas.microsoft.com/office/drawing/2014/main" id="{05BA5925-2AF7-4364-B216-F788B2EE2529}"/>
            </a:ext>
          </a:extLst>
        </xdr:cNvPr>
        <xdr:cNvSpPr/>
      </xdr:nvSpPr>
      <xdr:spPr>
        <a:xfrm>
          <a:off x="1968500" y="1279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54122</xdr:rowOff>
    </xdr:from>
    <xdr:ext cx="599010" cy="259045"/>
    <xdr:sp macro="" textlink="">
      <xdr:nvSpPr>
        <xdr:cNvPr id="198" name="テキスト ボックス 197">
          <a:extLst>
            <a:ext uri="{FF2B5EF4-FFF2-40B4-BE49-F238E27FC236}">
              <a16:creationId xmlns:a16="http://schemas.microsoft.com/office/drawing/2014/main" id="{3D344579-F0DC-468B-BAE5-AD8911A06454}"/>
            </a:ext>
          </a:extLst>
        </xdr:cNvPr>
        <xdr:cNvSpPr txBox="1"/>
      </xdr:nvSpPr>
      <xdr:spPr>
        <a:xfrm>
          <a:off x="1719795" y="1256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115435</xdr:rowOff>
    </xdr:from>
    <xdr:to>
      <xdr:col>6</xdr:col>
      <xdr:colOff>38100</xdr:colOff>
      <xdr:row>76</xdr:row>
      <xdr:rowOff>45585</xdr:rowOff>
    </xdr:to>
    <xdr:sp macro="" textlink="">
      <xdr:nvSpPr>
        <xdr:cNvPr id="199" name="楕円 198">
          <a:extLst>
            <a:ext uri="{FF2B5EF4-FFF2-40B4-BE49-F238E27FC236}">
              <a16:creationId xmlns:a16="http://schemas.microsoft.com/office/drawing/2014/main" id="{AE659150-EB1B-472C-A232-4FACC609A7AD}"/>
            </a:ext>
          </a:extLst>
        </xdr:cNvPr>
        <xdr:cNvSpPr/>
      </xdr:nvSpPr>
      <xdr:spPr>
        <a:xfrm>
          <a:off x="1079500" y="129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62112</xdr:rowOff>
    </xdr:from>
    <xdr:ext cx="599010" cy="259045"/>
    <xdr:sp macro="" textlink="">
      <xdr:nvSpPr>
        <xdr:cNvPr id="200" name="テキスト ボックス 199">
          <a:extLst>
            <a:ext uri="{FF2B5EF4-FFF2-40B4-BE49-F238E27FC236}">
              <a16:creationId xmlns:a16="http://schemas.microsoft.com/office/drawing/2014/main" id="{3BE42739-E483-47FF-B865-C6D11450B29C}"/>
            </a:ext>
          </a:extLst>
        </xdr:cNvPr>
        <xdr:cNvSpPr txBox="1"/>
      </xdr:nvSpPr>
      <xdr:spPr>
        <a:xfrm>
          <a:off x="830795" y="1274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76B38881-8BE7-4E9C-99B9-B46832D63454}"/>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669AEAF8-2562-45A4-AEB4-695DB238462C}"/>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2D22B83C-AE43-4282-A877-E2F0BFB7FAE1}"/>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4B6E70A1-0BB7-4FE5-9ED2-5E000C6E4C7F}"/>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B409A2A2-3F9D-4C94-B989-2CEAC028B896}"/>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3767746F-CEB3-4769-867E-EB2EFCF1C1AF}"/>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9C5022C7-253D-4A1D-97E1-60D7FF57AC84}"/>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C027203C-7391-4A20-BBBD-A2BC64052F33}"/>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D576D30B-492A-4F76-AA12-CBCFE163105E}"/>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2F3204A4-F014-4C34-804D-BA90F5ACD554}"/>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E263EDCE-C037-4F83-9B7A-9E6BF0A114C4}"/>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32117BFF-C9A8-4968-BB8D-C100BCE6B7B2}"/>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619A8EB9-9F36-4D49-BF63-D61579E1BAB8}"/>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9934611C-37FA-423F-99AA-6E10E098742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754D9BD3-D9CF-421A-9C06-C037963A2A81}"/>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5079D6BA-9C5A-4AE3-8725-FD66A914B63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FF336C67-80BE-461E-8456-1E5C698B62D9}"/>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E2BBB346-A297-427B-B771-A75FB0B3DA3A}"/>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a:extLst>
            <a:ext uri="{FF2B5EF4-FFF2-40B4-BE49-F238E27FC236}">
              <a16:creationId xmlns:a16="http://schemas.microsoft.com/office/drawing/2014/main" id="{111A0470-163C-455C-83B4-21EB703434D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4B13ADB9-97BA-473F-AE7D-2D522FCA2E84}"/>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14903ABC-F33C-401D-BEB3-C9A9FE8BB444}"/>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C81BADA7-3718-46BA-9E41-A57D13269F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AB7681B3-E9D5-40A4-BE41-C9DE811F3B74}"/>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86397010-998F-4D9A-B2A2-AF3867484078}"/>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3B4921D9-886A-4E12-9F3A-49E89F5E2EE7}"/>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16E06D5B-1E42-4AC4-9562-AC5C29FF0675}"/>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21710</xdr:rowOff>
    </xdr:from>
    <xdr:to>
      <xdr:col>24</xdr:col>
      <xdr:colOff>62865</xdr:colOff>
      <xdr:row>99</xdr:row>
      <xdr:rowOff>91481</xdr:rowOff>
    </xdr:to>
    <xdr:cxnSp macro="">
      <xdr:nvCxnSpPr>
        <xdr:cNvPr id="227" name="直線コネクタ 226">
          <a:extLst>
            <a:ext uri="{FF2B5EF4-FFF2-40B4-BE49-F238E27FC236}">
              <a16:creationId xmlns:a16="http://schemas.microsoft.com/office/drawing/2014/main" id="{C9DAF822-707D-48B1-88CB-E6065D5BF9B1}"/>
            </a:ext>
          </a:extLst>
        </xdr:cNvPr>
        <xdr:cNvCxnSpPr/>
      </xdr:nvCxnSpPr>
      <xdr:spPr>
        <a:xfrm flipV="1">
          <a:off x="4633595" y="15452210"/>
          <a:ext cx="1270" cy="1612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95308</xdr:rowOff>
    </xdr:from>
    <xdr:ext cx="534377" cy="259045"/>
    <xdr:sp macro="" textlink="">
      <xdr:nvSpPr>
        <xdr:cNvPr id="228" name="衛生費最小値テキスト">
          <a:extLst>
            <a:ext uri="{FF2B5EF4-FFF2-40B4-BE49-F238E27FC236}">
              <a16:creationId xmlns:a16="http://schemas.microsoft.com/office/drawing/2014/main" id="{5078A2EC-A792-415F-85E8-0262054963EF}"/>
            </a:ext>
          </a:extLst>
        </xdr:cNvPr>
        <xdr:cNvSpPr txBox="1"/>
      </xdr:nvSpPr>
      <xdr:spPr>
        <a:xfrm>
          <a:off x="4686300" y="1706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91481</xdr:rowOff>
    </xdr:from>
    <xdr:to>
      <xdr:col>24</xdr:col>
      <xdr:colOff>152400</xdr:colOff>
      <xdr:row>99</xdr:row>
      <xdr:rowOff>91481</xdr:rowOff>
    </xdr:to>
    <xdr:cxnSp macro="">
      <xdr:nvCxnSpPr>
        <xdr:cNvPr id="229" name="直線コネクタ 228">
          <a:extLst>
            <a:ext uri="{FF2B5EF4-FFF2-40B4-BE49-F238E27FC236}">
              <a16:creationId xmlns:a16="http://schemas.microsoft.com/office/drawing/2014/main" id="{63872C44-DE16-4331-A9DB-7DBE71157333}"/>
            </a:ext>
          </a:extLst>
        </xdr:cNvPr>
        <xdr:cNvCxnSpPr/>
      </xdr:nvCxnSpPr>
      <xdr:spPr>
        <a:xfrm>
          <a:off x="4546600" y="170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139837</xdr:rowOff>
    </xdr:from>
    <xdr:ext cx="599010" cy="259045"/>
    <xdr:sp macro="" textlink="">
      <xdr:nvSpPr>
        <xdr:cNvPr id="230" name="衛生費最大値テキスト">
          <a:extLst>
            <a:ext uri="{FF2B5EF4-FFF2-40B4-BE49-F238E27FC236}">
              <a16:creationId xmlns:a16="http://schemas.microsoft.com/office/drawing/2014/main" id="{E4A13E5E-7766-48D5-A0BC-26ED0781BA65}"/>
            </a:ext>
          </a:extLst>
        </xdr:cNvPr>
        <xdr:cNvSpPr txBox="1"/>
      </xdr:nvSpPr>
      <xdr:spPr>
        <a:xfrm>
          <a:off x="4686300" y="1522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21710</xdr:rowOff>
    </xdr:from>
    <xdr:to>
      <xdr:col>24</xdr:col>
      <xdr:colOff>152400</xdr:colOff>
      <xdr:row>90</xdr:row>
      <xdr:rowOff>21710</xdr:rowOff>
    </xdr:to>
    <xdr:cxnSp macro="">
      <xdr:nvCxnSpPr>
        <xdr:cNvPr id="231" name="直線コネクタ 230">
          <a:extLst>
            <a:ext uri="{FF2B5EF4-FFF2-40B4-BE49-F238E27FC236}">
              <a16:creationId xmlns:a16="http://schemas.microsoft.com/office/drawing/2014/main" id="{5546DB0F-356E-4EF1-9FB9-32CCF948EC7D}"/>
            </a:ext>
          </a:extLst>
        </xdr:cNvPr>
        <xdr:cNvCxnSpPr/>
      </xdr:nvCxnSpPr>
      <xdr:spPr>
        <a:xfrm>
          <a:off x="4546600" y="1545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95858</xdr:rowOff>
    </xdr:from>
    <xdr:to>
      <xdr:col>24</xdr:col>
      <xdr:colOff>63500</xdr:colOff>
      <xdr:row>96</xdr:row>
      <xdr:rowOff>29384</xdr:rowOff>
    </xdr:to>
    <xdr:cxnSp macro="">
      <xdr:nvCxnSpPr>
        <xdr:cNvPr id="232" name="直線コネクタ 231">
          <a:extLst>
            <a:ext uri="{FF2B5EF4-FFF2-40B4-BE49-F238E27FC236}">
              <a16:creationId xmlns:a16="http://schemas.microsoft.com/office/drawing/2014/main" id="{48E36E96-6213-4902-AC40-60D75852C854}"/>
            </a:ext>
          </a:extLst>
        </xdr:cNvPr>
        <xdr:cNvCxnSpPr/>
      </xdr:nvCxnSpPr>
      <xdr:spPr>
        <a:xfrm>
          <a:off x="3797300" y="16212158"/>
          <a:ext cx="838200" cy="27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103005</xdr:rowOff>
    </xdr:from>
    <xdr:ext cx="534377" cy="259045"/>
    <xdr:sp macro="" textlink="">
      <xdr:nvSpPr>
        <xdr:cNvPr id="233" name="衛生費平均値テキスト">
          <a:extLst>
            <a:ext uri="{FF2B5EF4-FFF2-40B4-BE49-F238E27FC236}">
              <a16:creationId xmlns:a16="http://schemas.microsoft.com/office/drawing/2014/main" id="{B2452851-7059-45BE-B019-2F99D337A3D9}"/>
            </a:ext>
          </a:extLst>
        </xdr:cNvPr>
        <xdr:cNvSpPr txBox="1"/>
      </xdr:nvSpPr>
      <xdr:spPr>
        <a:xfrm>
          <a:off x="4686300" y="16562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124578</xdr:rowOff>
    </xdr:from>
    <xdr:to>
      <xdr:col>24</xdr:col>
      <xdr:colOff>114300</xdr:colOff>
      <xdr:row>97</xdr:row>
      <xdr:rowOff>54728</xdr:rowOff>
    </xdr:to>
    <xdr:sp macro="" textlink="">
      <xdr:nvSpPr>
        <xdr:cNvPr id="234" name="フローチャート: 判断 233">
          <a:extLst>
            <a:ext uri="{FF2B5EF4-FFF2-40B4-BE49-F238E27FC236}">
              <a16:creationId xmlns:a16="http://schemas.microsoft.com/office/drawing/2014/main" id="{286FC404-2DC2-4587-B46B-C939AD54635A}"/>
            </a:ext>
          </a:extLst>
        </xdr:cNvPr>
        <xdr:cNvSpPr/>
      </xdr:nvSpPr>
      <xdr:spPr>
        <a:xfrm>
          <a:off x="4584700" y="1658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95858</xdr:rowOff>
    </xdr:from>
    <xdr:to>
      <xdr:col>19</xdr:col>
      <xdr:colOff>177800</xdr:colOff>
      <xdr:row>96</xdr:row>
      <xdr:rowOff>29874</xdr:rowOff>
    </xdr:to>
    <xdr:cxnSp macro="">
      <xdr:nvCxnSpPr>
        <xdr:cNvPr id="235" name="直線コネクタ 234">
          <a:extLst>
            <a:ext uri="{FF2B5EF4-FFF2-40B4-BE49-F238E27FC236}">
              <a16:creationId xmlns:a16="http://schemas.microsoft.com/office/drawing/2014/main" id="{FE11A16A-AACE-42CC-A806-6BD98A870C3D}"/>
            </a:ext>
          </a:extLst>
        </xdr:cNvPr>
        <xdr:cNvCxnSpPr/>
      </xdr:nvCxnSpPr>
      <xdr:spPr>
        <a:xfrm flipV="1">
          <a:off x="2908300" y="16212158"/>
          <a:ext cx="889000" cy="27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127696</xdr:rowOff>
    </xdr:from>
    <xdr:to>
      <xdr:col>20</xdr:col>
      <xdr:colOff>38100</xdr:colOff>
      <xdr:row>97</xdr:row>
      <xdr:rowOff>57846</xdr:rowOff>
    </xdr:to>
    <xdr:sp macro="" textlink="">
      <xdr:nvSpPr>
        <xdr:cNvPr id="236" name="フローチャート: 判断 235">
          <a:extLst>
            <a:ext uri="{FF2B5EF4-FFF2-40B4-BE49-F238E27FC236}">
              <a16:creationId xmlns:a16="http://schemas.microsoft.com/office/drawing/2014/main" id="{877A4424-41C0-49BC-AA82-C53723C48055}"/>
            </a:ext>
          </a:extLst>
        </xdr:cNvPr>
        <xdr:cNvSpPr/>
      </xdr:nvSpPr>
      <xdr:spPr>
        <a:xfrm>
          <a:off x="3746500" y="1658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48973</xdr:rowOff>
    </xdr:from>
    <xdr:ext cx="534377" cy="259045"/>
    <xdr:sp macro="" textlink="">
      <xdr:nvSpPr>
        <xdr:cNvPr id="237" name="テキスト ボックス 236">
          <a:extLst>
            <a:ext uri="{FF2B5EF4-FFF2-40B4-BE49-F238E27FC236}">
              <a16:creationId xmlns:a16="http://schemas.microsoft.com/office/drawing/2014/main" id="{5F5378C1-B6A5-4452-A1E8-E9E7BF130536}"/>
            </a:ext>
          </a:extLst>
        </xdr:cNvPr>
        <xdr:cNvSpPr txBox="1"/>
      </xdr:nvSpPr>
      <xdr:spPr>
        <a:xfrm>
          <a:off x="3530111" y="1667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38136</xdr:rowOff>
    </xdr:from>
    <xdr:to>
      <xdr:col>15</xdr:col>
      <xdr:colOff>50800</xdr:colOff>
      <xdr:row>96</xdr:row>
      <xdr:rowOff>29874</xdr:rowOff>
    </xdr:to>
    <xdr:cxnSp macro="">
      <xdr:nvCxnSpPr>
        <xdr:cNvPr id="238" name="直線コネクタ 237">
          <a:extLst>
            <a:ext uri="{FF2B5EF4-FFF2-40B4-BE49-F238E27FC236}">
              <a16:creationId xmlns:a16="http://schemas.microsoft.com/office/drawing/2014/main" id="{6CFDE842-2F14-4B73-8D84-D2B3B01556CC}"/>
            </a:ext>
          </a:extLst>
        </xdr:cNvPr>
        <xdr:cNvCxnSpPr/>
      </xdr:nvCxnSpPr>
      <xdr:spPr>
        <a:xfrm>
          <a:off x="2019300" y="16325886"/>
          <a:ext cx="889000" cy="16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112316</xdr:rowOff>
    </xdr:from>
    <xdr:to>
      <xdr:col>15</xdr:col>
      <xdr:colOff>101600</xdr:colOff>
      <xdr:row>97</xdr:row>
      <xdr:rowOff>42466</xdr:rowOff>
    </xdr:to>
    <xdr:sp macro="" textlink="">
      <xdr:nvSpPr>
        <xdr:cNvPr id="239" name="フローチャート: 判断 238">
          <a:extLst>
            <a:ext uri="{FF2B5EF4-FFF2-40B4-BE49-F238E27FC236}">
              <a16:creationId xmlns:a16="http://schemas.microsoft.com/office/drawing/2014/main" id="{F488D9B3-3363-4D69-B5FA-24043D2FD685}"/>
            </a:ext>
          </a:extLst>
        </xdr:cNvPr>
        <xdr:cNvSpPr/>
      </xdr:nvSpPr>
      <xdr:spPr>
        <a:xfrm>
          <a:off x="28575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33593</xdr:rowOff>
    </xdr:from>
    <xdr:ext cx="534377" cy="259045"/>
    <xdr:sp macro="" textlink="">
      <xdr:nvSpPr>
        <xdr:cNvPr id="240" name="テキスト ボックス 239">
          <a:extLst>
            <a:ext uri="{FF2B5EF4-FFF2-40B4-BE49-F238E27FC236}">
              <a16:creationId xmlns:a16="http://schemas.microsoft.com/office/drawing/2014/main" id="{B140E5C9-D0A3-4B0A-8C6B-4185A33896B4}"/>
            </a:ext>
          </a:extLst>
        </xdr:cNvPr>
        <xdr:cNvSpPr txBox="1"/>
      </xdr:nvSpPr>
      <xdr:spPr>
        <a:xfrm>
          <a:off x="2641111" y="1666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38136</xdr:rowOff>
    </xdr:from>
    <xdr:to>
      <xdr:col>10</xdr:col>
      <xdr:colOff>114300</xdr:colOff>
      <xdr:row>95</xdr:row>
      <xdr:rowOff>119094</xdr:rowOff>
    </xdr:to>
    <xdr:cxnSp macro="">
      <xdr:nvCxnSpPr>
        <xdr:cNvPr id="241" name="直線コネクタ 240">
          <a:extLst>
            <a:ext uri="{FF2B5EF4-FFF2-40B4-BE49-F238E27FC236}">
              <a16:creationId xmlns:a16="http://schemas.microsoft.com/office/drawing/2014/main" id="{BEBD0A03-EAF2-4117-BB10-888E24086749}"/>
            </a:ext>
          </a:extLst>
        </xdr:cNvPr>
        <xdr:cNvCxnSpPr/>
      </xdr:nvCxnSpPr>
      <xdr:spPr>
        <a:xfrm flipV="1">
          <a:off x="1130300" y="16325886"/>
          <a:ext cx="889000" cy="8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143633</xdr:rowOff>
    </xdr:from>
    <xdr:to>
      <xdr:col>10</xdr:col>
      <xdr:colOff>165100</xdr:colOff>
      <xdr:row>97</xdr:row>
      <xdr:rowOff>73783</xdr:rowOff>
    </xdr:to>
    <xdr:sp macro="" textlink="">
      <xdr:nvSpPr>
        <xdr:cNvPr id="242" name="フローチャート: 判断 241">
          <a:extLst>
            <a:ext uri="{FF2B5EF4-FFF2-40B4-BE49-F238E27FC236}">
              <a16:creationId xmlns:a16="http://schemas.microsoft.com/office/drawing/2014/main" id="{1F9411EE-943C-435C-B2AB-BE6855E9CC84}"/>
            </a:ext>
          </a:extLst>
        </xdr:cNvPr>
        <xdr:cNvSpPr/>
      </xdr:nvSpPr>
      <xdr:spPr>
        <a:xfrm>
          <a:off x="1968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64910</xdr:rowOff>
    </xdr:from>
    <xdr:ext cx="534377" cy="259045"/>
    <xdr:sp macro="" textlink="">
      <xdr:nvSpPr>
        <xdr:cNvPr id="243" name="テキスト ボックス 242">
          <a:extLst>
            <a:ext uri="{FF2B5EF4-FFF2-40B4-BE49-F238E27FC236}">
              <a16:creationId xmlns:a16="http://schemas.microsoft.com/office/drawing/2014/main" id="{D83A0C5C-80A9-42EE-941E-B5E904A3C244}"/>
            </a:ext>
          </a:extLst>
        </xdr:cNvPr>
        <xdr:cNvSpPr txBox="1"/>
      </xdr:nvSpPr>
      <xdr:spPr>
        <a:xfrm>
          <a:off x="1752111" y="1669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27651</xdr:rowOff>
    </xdr:from>
    <xdr:to>
      <xdr:col>6</xdr:col>
      <xdr:colOff>38100</xdr:colOff>
      <xdr:row>96</xdr:row>
      <xdr:rowOff>129251</xdr:rowOff>
    </xdr:to>
    <xdr:sp macro="" textlink="">
      <xdr:nvSpPr>
        <xdr:cNvPr id="244" name="フローチャート: 判断 243">
          <a:extLst>
            <a:ext uri="{FF2B5EF4-FFF2-40B4-BE49-F238E27FC236}">
              <a16:creationId xmlns:a16="http://schemas.microsoft.com/office/drawing/2014/main" id="{61A46128-42C4-49D1-B5FB-F6AD7318A49D}"/>
            </a:ext>
          </a:extLst>
        </xdr:cNvPr>
        <xdr:cNvSpPr/>
      </xdr:nvSpPr>
      <xdr:spPr>
        <a:xfrm>
          <a:off x="1079500" y="164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120378</xdr:rowOff>
    </xdr:from>
    <xdr:ext cx="534377" cy="259045"/>
    <xdr:sp macro="" textlink="">
      <xdr:nvSpPr>
        <xdr:cNvPr id="245" name="テキスト ボックス 244">
          <a:extLst>
            <a:ext uri="{FF2B5EF4-FFF2-40B4-BE49-F238E27FC236}">
              <a16:creationId xmlns:a16="http://schemas.microsoft.com/office/drawing/2014/main" id="{ED19176A-D670-4C11-B251-56E7C79E4EFC}"/>
            </a:ext>
          </a:extLst>
        </xdr:cNvPr>
        <xdr:cNvSpPr txBox="1"/>
      </xdr:nvSpPr>
      <xdr:spPr>
        <a:xfrm>
          <a:off x="863111" y="1657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29EBA0F3-6D5A-481B-A62D-481D57EB3FE3}"/>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387261F9-6577-4672-9E86-33A48D7F6615}"/>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A5209242-A71A-4D4F-BBFF-FD766A176822}"/>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9170B4E4-ABBD-4E73-B22D-122551F61D5E}"/>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FF4FA4FA-EE30-48D8-88C8-5561B0223745}"/>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150034</xdr:rowOff>
    </xdr:from>
    <xdr:to>
      <xdr:col>24</xdr:col>
      <xdr:colOff>114300</xdr:colOff>
      <xdr:row>96</xdr:row>
      <xdr:rowOff>80184</xdr:rowOff>
    </xdr:to>
    <xdr:sp macro="" textlink="">
      <xdr:nvSpPr>
        <xdr:cNvPr id="251" name="楕円 250">
          <a:extLst>
            <a:ext uri="{FF2B5EF4-FFF2-40B4-BE49-F238E27FC236}">
              <a16:creationId xmlns:a16="http://schemas.microsoft.com/office/drawing/2014/main" id="{B71323D3-5254-44EA-B71F-E05890341668}"/>
            </a:ext>
          </a:extLst>
        </xdr:cNvPr>
        <xdr:cNvSpPr/>
      </xdr:nvSpPr>
      <xdr:spPr>
        <a:xfrm>
          <a:off x="4584700" y="1643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1461</xdr:rowOff>
    </xdr:from>
    <xdr:ext cx="534377" cy="259045"/>
    <xdr:sp macro="" textlink="">
      <xdr:nvSpPr>
        <xdr:cNvPr id="252" name="衛生費該当値テキスト">
          <a:extLst>
            <a:ext uri="{FF2B5EF4-FFF2-40B4-BE49-F238E27FC236}">
              <a16:creationId xmlns:a16="http://schemas.microsoft.com/office/drawing/2014/main" id="{6815F694-7274-4511-9A8C-482D71300690}"/>
            </a:ext>
          </a:extLst>
        </xdr:cNvPr>
        <xdr:cNvSpPr txBox="1"/>
      </xdr:nvSpPr>
      <xdr:spPr>
        <a:xfrm>
          <a:off x="4686300" y="162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45058</xdr:rowOff>
    </xdr:from>
    <xdr:to>
      <xdr:col>20</xdr:col>
      <xdr:colOff>38100</xdr:colOff>
      <xdr:row>94</xdr:row>
      <xdr:rowOff>146658</xdr:rowOff>
    </xdr:to>
    <xdr:sp macro="" textlink="">
      <xdr:nvSpPr>
        <xdr:cNvPr id="253" name="楕円 252">
          <a:extLst>
            <a:ext uri="{FF2B5EF4-FFF2-40B4-BE49-F238E27FC236}">
              <a16:creationId xmlns:a16="http://schemas.microsoft.com/office/drawing/2014/main" id="{B6CD31DD-5048-4F4B-9AFB-BE168D78BF09}"/>
            </a:ext>
          </a:extLst>
        </xdr:cNvPr>
        <xdr:cNvSpPr/>
      </xdr:nvSpPr>
      <xdr:spPr>
        <a:xfrm>
          <a:off x="3746500" y="1616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163185</xdr:rowOff>
    </xdr:from>
    <xdr:ext cx="534377" cy="259045"/>
    <xdr:sp macro="" textlink="">
      <xdr:nvSpPr>
        <xdr:cNvPr id="254" name="テキスト ボックス 253">
          <a:extLst>
            <a:ext uri="{FF2B5EF4-FFF2-40B4-BE49-F238E27FC236}">
              <a16:creationId xmlns:a16="http://schemas.microsoft.com/office/drawing/2014/main" id="{48B34343-3630-4A41-B4FA-13E3BCA8EA69}"/>
            </a:ext>
          </a:extLst>
        </xdr:cNvPr>
        <xdr:cNvSpPr txBox="1"/>
      </xdr:nvSpPr>
      <xdr:spPr>
        <a:xfrm>
          <a:off x="3530111" y="1593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150524</xdr:rowOff>
    </xdr:from>
    <xdr:to>
      <xdr:col>15</xdr:col>
      <xdr:colOff>101600</xdr:colOff>
      <xdr:row>96</xdr:row>
      <xdr:rowOff>80674</xdr:rowOff>
    </xdr:to>
    <xdr:sp macro="" textlink="">
      <xdr:nvSpPr>
        <xdr:cNvPr id="255" name="楕円 254">
          <a:extLst>
            <a:ext uri="{FF2B5EF4-FFF2-40B4-BE49-F238E27FC236}">
              <a16:creationId xmlns:a16="http://schemas.microsoft.com/office/drawing/2014/main" id="{C17F032F-BEF4-4253-BEC9-891BF2AF5F7E}"/>
            </a:ext>
          </a:extLst>
        </xdr:cNvPr>
        <xdr:cNvSpPr/>
      </xdr:nvSpPr>
      <xdr:spPr>
        <a:xfrm>
          <a:off x="2857500" y="164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97201</xdr:rowOff>
    </xdr:from>
    <xdr:ext cx="534377" cy="259045"/>
    <xdr:sp macro="" textlink="">
      <xdr:nvSpPr>
        <xdr:cNvPr id="256" name="テキスト ボックス 255">
          <a:extLst>
            <a:ext uri="{FF2B5EF4-FFF2-40B4-BE49-F238E27FC236}">
              <a16:creationId xmlns:a16="http://schemas.microsoft.com/office/drawing/2014/main" id="{47C8B1F7-68EA-4D1D-9B30-8978EBCBBCCB}"/>
            </a:ext>
          </a:extLst>
        </xdr:cNvPr>
        <xdr:cNvSpPr txBox="1"/>
      </xdr:nvSpPr>
      <xdr:spPr>
        <a:xfrm>
          <a:off x="2641111" y="1621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158786</xdr:rowOff>
    </xdr:from>
    <xdr:to>
      <xdr:col>10</xdr:col>
      <xdr:colOff>165100</xdr:colOff>
      <xdr:row>95</xdr:row>
      <xdr:rowOff>88936</xdr:rowOff>
    </xdr:to>
    <xdr:sp macro="" textlink="">
      <xdr:nvSpPr>
        <xdr:cNvPr id="257" name="楕円 256">
          <a:extLst>
            <a:ext uri="{FF2B5EF4-FFF2-40B4-BE49-F238E27FC236}">
              <a16:creationId xmlns:a16="http://schemas.microsoft.com/office/drawing/2014/main" id="{C1747DC9-C3DC-46E5-B7D3-D6AF184A7D09}"/>
            </a:ext>
          </a:extLst>
        </xdr:cNvPr>
        <xdr:cNvSpPr/>
      </xdr:nvSpPr>
      <xdr:spPr>
        <a:xfrm>
          <a:off x="1968500" y="162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105463</xdr:rowOff>
    </xdr:from>
    <xdr:ext cx="534377" cy="259045"/>
    <xdr:sp macro="" textlink="">
      <xdr:nvSpPr>
        <xdr:cNvPr id="258" name="テキスト ボックス 257">
          <a:extLst>
            <a:ext uri="{FF2B5EF4-FFF2-40B4-BE49-F238E27FC236}">
              <a16:creationId xmlns:a16="http://schemas.microsoft.com/office/drawing/2014/main" id="{85C45B21-DC38-4351-AB39-6C25C1305A1E}"/>
            </a:ext>
          </a:extLst>
        </xdr:cNvPr>
        <xdr:cNvSpPr txBox="1"/>
      </xdr:nvSpPr>
      <xdr:spPr>
        <a:xfrm>
          <a:off x="1752111" y="1605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68294</xdr:rowOff>
    </xdr:from>
    <xdr:to>
      <xdr:col>6</xdr:col>
      <xdr:colOff>38100</xdr:colOff>
      <xdr:row>95</xdr:row>
      <xdr:rowOff>169894</xdr:rowOff>
    </xdr:to>
    <xdr:sp macro="" textlink="">
      <xdr:nvSpPr>
        <xdr:cNvPr id="259" name="楕円 258">
          <a:extLst>
            <a:ext uri="{FF2B5EF4-FFF2-40B4-BE49-F238E27FC236}">
              <a16:creationId xmlns:a16="http://schemas.microsoft.com/office/drawing/2014/main" id="{132AF705-31E7-4CD8-9E69-BAFCA0394E27}"/>
            </a:ext>
          </a:extLst>
        </xdr:cNvPr>
        <xdr:cNvSpPr/>
      </xdr:nvSpPr>
      <xdr:spPr>
        <a:xfrm>
          <a:off x="1079500" y="1635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14971</xdr:rowOff>
    </xdr:from>
    <xdr:ext cx="534377" cy="259045"/>
    <xdr:sp macro="" textlink="">
      <xdr:nvSpPr>
        <xdr:cNvPr id="260" name="テキスト ボックス 259">
          <a:extLst>
            <a:ext uri="{FF2B5EF4-FFF2-40B4-BE49-F238E27FC236}">
              <a16:creationId xmlns:a16="http://schemas.microsoft.com/office/drawing/2014/main" id="{67F34D63-457D-43F9-BA59-94A95A0FEBBF}"/>
            </a:ext>
          </a:extLst>
        </xdr:cNvPr>
        <xdr:cNvSpPr txBox="1"/>
      </xdr:nvSpPr>
      <xdr:spPr>
        <a:xfrm>
          <a:off x="863111" y="1613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6477D8A9-1289-4E4B-94BF-5DBE814F88D4}"/>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EAFA1D40-99A4-4D13-A6A2-020A4E7ADA61}"/>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6026F092-22C5-4018-BA78-482F5BCE410F}"/>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B680ACE4-84E6-48C1-8F0E-128F538C4CBC}"/>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A00A3D1D-A09F-45BD-A3E6-A706CD6CF4BD}"/>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5392C835-3061-4A82-B472-69A522D3C98B}"/>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AF6AD7DC-447F-42C1-9BAF-0C007D37036F}"/>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92035E7E-6DAE-4E74-BECE-46E10CF79B98}"/>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F17C83DD-C3A6-40CC-88F1-374CA20EEB1A}"/>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2D9A67C1-FDF4-4C3F-9095-16D5AD2FC04A}"/>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966414DE-A9A7-4040-9B60-C855B3CB4F5E}"/>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BCCF397E-120E-4BE2-A700-B10A68D8DF51}"/>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F01604DE-7901-4518-9450-2F4DF6194BAB}"/>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E6C5949C-082D-4EC1-97B9-59580B3DEDFF}"/>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98E48E3-AD86-423D-9300-F55F505FB94E}"/>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D29EC3EE-8AB6-48A0-BED4-EF90B46461C6}"/>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3A8C3C1C-5968-45D5-8D19-448D741040DE}"/>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6C79BA87-B546-4864-81BF-B029A360DE96}"/>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CB5882A3-4310-4A06-B93E-391E582298F7}"/>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CDD627EA-33F8-4970-AADB-6668913D5C3E}"/>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7B8D2595-5DD5-42D8-BD15-0829EA968B89}"/>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85BADB7D-71B8-4B0C-A221-E4B0FAED3339}"/>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2BDE1C02-C1CF-4E28-AACA-AA976D81C3AC}"/>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115316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FEC6DBA9-9BC3-4720-A799-54962333F5F9}"/>
            </a:ext>
          </a:extLst>
        </xdr:cNvPr>
        <xdr:cNvCxnSpPr/>
      </xdr:nvCxnSpPr>
      <xdr:spPr>
        <a:xfrm flipV="1">
          <a:off x="10475595" y="5258816"/>
          <a:ext cx="127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903B0759-808C-4E40-BBBC-0308DB453885}"/>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D2D5C02-EB61-4CB2-9251-CAA0BECD6E92}"/>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61993</xdr:rowOff>
    </xdr:from>
    <xdr:ext cx="469744" cy="259045"/>
    <xdr:sp macro="" textlink="">
      <xdr:nvSpPr>
        <xdr:cNvPr id="287" name="労働費最大値テキスト">
          <a:extLst>
            <a:ext uri="{FF2B5EF4-FFF2-40B4-BE49-F238E27FC236}">
              <a16:creationId xmlns:a16="http://schemas.microsoft.com/office/drawing/2014/main" id="{2305DA48-B87E-40EF-B01D-3A0F6DA4CB87}"/>
            </a:ext>
          </a:extLst>
        </xdr:cNvPr>
        <xdr:cNvSpPr txBox="1"/>
      </xdr:nvSpPr>
      <xdr:spPr>
        <a:xfrm>
          <a:off x="10528300" y="503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115316</xdr:rowOff>
    </xdr:from>
    <xdr:to>
      <xdr:col>55</xdr:col>
      <xdr:colOff>88900</xdr:colOff>
      <xdr:row>30</xdr:row>
      <xdr:rowOff>115316</xdr:rowOff>
    </xdr:to>
    <xdr:cxnSp macro="">
      <xdr:nvCxnSpPr>
        <xdr:cNvPr id="288" name="直線コネクタ 287">
          <a:extLst>
            <a:ext uri="{FF2B5EF4-FFF2-40B4-BE49-F238E27FC236}">
              <a16:creationId xmlns:a16="http://schemas.microsoft.com/office/drawing/2014/main" id="{24428F42-B5EC-429E-AC3E-6CEBEDC302B4}"/>
            </a:ext>
          </a:extLst>
        </xdr:cNvPr>
        <xdr:cNvCxnSpPr/>
      </xdr:nvCxnSpPr>
      <xdr:spPr>
        <a:xfrm>
          <a:off x="10388600" y="5258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47689</xdr:rowOff>
    </xdr:from>
    <xdr:to>
      <xdr:col>55</xdr:col>
      <xdr:colOff>0</xdr:colOff>
      <xdr:row>38</xdr:row>
      <xdr:rowOff>50165</xdr:rowOff>
    </xdr:to>
    <xdr:cxnSp macro="">
      <xdr:nvCxnSpPr>
        <xdr:cNvPr id="289" name="直線コネクタ 288">
          <a:extLst>
            <a:ext uri="{FF2B5EF4-FFF2-40B4-BE49-F238E27FC236}">
              <a16:creationId xmlns:a16="http://schemas.microsoft.com/office/drawing/2014/main" id="{2379CB34-638E-46B2-88ED-840862F76F58}"/>
            </a:ext>
          </a:extLst>
        </xdr:cNvPr>
        <xdr:cNvCxnSpPr/>
      </xdr:nvCxnSpPr>
      <xdr:spPr>
        <a:xfrm flipV="1">
          <a:off x="9639300" y="6562789"/>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8462</xdr:rowOff>
    </xdr:from>
    <xdr:ext cx="378565" cy="259045"/>
    <xdr:sp macro="" textlink="">
      <xdr:nvSpPr>
        <xdr:cNvPr id="290" name="労働費平均値テキスト">
          <a:extLst>
            <a:ext uri="{FF2B5EF4-FFF2-40B4-BE49-F238E27FC236}">
              <a16:creationId xmlns:a16="http://schemas.microsoft.com/office/drawing/2014/main" id="{BB1ACE93-1FA8-48D5-BEF9-E2CB8545F075}"/>
            </a:ext>
          </a:extLst>
        </xdr:cNvPr>
        <xdr:cNvSpPr txBox="1"/>
      </xdr:nvSpPr>
      <xdr:spPr>
        <a:xfrm>
          <a:off x="10528300" y="65235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30035</xdr:rowOff>
    </xdr:from>
    <xdr:to>
      <xdr:col>55</xdr:col>
      <xdr:colOff>50800</xdr:colOff>
      <xdr:row>38</xdr:row>
      <xdr:rowOff>131635</xdr:rowOff>
    </xdr:to>
    <xdr:sp macro="" textlink="">
      <xdr:nvSpPr>
        <xdr:cNvPr id="291" name="フローチャート: 判断 290">
          <a:extLst>
            <a:ext uri="{FF2B5EF4-FFF2-40B4-BE49-F238E27FC236}">
              <a16:creationId xmlns:a16="http://schemas.microsoft.com/office/drawing/2014/main" id="{BEF0F67E-AE0D-43AD-8CC3-6EE8C141D745}"/>
            </a:ext>
          </a:extLst>
        </xdr:cNvPr>
        <xdr:cNvSpPr/>
      </xdr:nvSpPr>
      <xdr:spPr>
        <a:xfrm>
          <a:off x="104267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50165</xdr:rowOff>
    </xdr:from>
    <xdr:to>
      <xdr:col>50</xdr:col>
      <xdr:colOff>114300</xdr:colOff>
      <xdr:row>38</xdr:row>
      <xdr:rowOff>52832</xdr:rowOff>
    </xdr:to>
    <xdr:cxnSp macro="">
      <xdr:nvCxnSpPr>
        <xdr:cNvPr id="292" name="直線コネクタ 291">
          <a:extLst>
            <a:ext uri="{FF2B5EF4-FFF2-40B4-BE49-F238E27FC236}">
              <a16:creationId xmlns:a16="http://schemas.microsoft.com/office/drawing/2014/main" id="{002E0B63-6D5F-45AF-A59E-1C993E6BBBBF}"/>
            </a:ext>
          </a:extLst>
        </xdr:cNvPr>
        <xdr:cNvCxnSpPr/>
      </xdr:nvCxnSpPr>
      <xdr:spPr>
        <a:xfrm flipV="1">
          <a:off x="8750300" y="656526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61278</xdr:rowOff>
    </xdr:from>
    <xdr:to>
      <xdr:col>50</xdr:col>
      <xdr:colOff>165100</xdr:colOff>
      <xdr:row>38</xdr:row>
      <xdr:rowOff>162878</xdr:rowOff>
    </xdr:to>
    <xdr:sp macro="" textlink="">
      <xdr:nvSpPr>
        <xdr:cNvPr id="293" name="フローチャート: 判断 292">
          <a:extLst>
            <a:ext uri="{FF2B5EF4-FFF2-40B4-BE49-F238E27FC236}">
              <a16:creationId xmlns:a16="http://schemas.microsoft.com/office/drawing/2014/main" id="{308EDEA1-B52D-47D6-9A34-FC15590D13FC}"/>
            </a:ext>
          </a:extLst>
        </xdr:cNvPr>
        <xdr:cNvSpPr/>
      </xdr:nvSpPr>
      <xdr:spPr>
        <a:xfrm>
          <a:off x="9588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154005</xdr:rowOff>
    </xdr:from>
    <xdr:ext cx="378565" cy="259045"/>
    <xdr:sp macro="" textlink="">
      <xdr:nvSpPr>
        <xdr:cNvPr id="294" name="テキスト ボックス 293">
          <a:extLst>
            <a:ext uri="{FF2B5EF4-FFF2-40B4-BE49-F238E27FC236}">
              <a16:creationId xmlns:a16="http://schemas.microsoft.com/office/drawing/2014/main" id="{02B0469B-F953-4EB5-90A3-B021BAC7E669}"/>
            </a:ext>
          </a:extLst>
        </xdr:cNvPr>
        <xdr:cNvSpPr txBox="1"/>
      </xdr:nvSpPr>
      <xdr:spPr>
        <a:xfrm>
          <a:off x="9450017" y="6669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52832</xdr:rowOff>
    </xdr:from>
    <xdr:to>
      <xdr:col>45</xdr:col>
      <xdr:colOff>177800</xdr:colOff>
      <xdr:row>38</xdr:row>
      <xdr:rowOff>54928</xdr:rowOff>
    </xdr:to>
    <xdr:cxnSp macro="">
      <xdr:nvCxnSpPr>
        <xdr:cNvPr id="295" name="直線コネクタ 294">
          <a:extLst>
            <a:ext uri="{FF2B5EF4-FFF2-40B4-BE49-F238E27FC236}">
              <a16:creationId xmlns:a16="http://schemas.microsoft.com/office/drawing/2014/main" id="{B1418260-44B0-4030-9909-E0ABCA761189}"/>
            </a:ext>
          </a:extLst>
        </xdr:cNvPr>
        <xdr:cNvCxnSpPr/>
      </xdr:nvCxnSpPr>
      <xdr:spPr>
        <a:xfrm flipV="1">
          <a:off x="7861300" y="6567932"/>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12509</xdr:rowOff>
    </xdr:from>
    <xdr:to>
      <xdr:col>46</xdr:col>
      <xdr:colOff>38100</xdr:colOff>
      <xdr:row>38</xdr:row>
      <xdr:rowOff>114109</xdr:rowOff>
    </xdr:to>
    <xdr:sp macro="" textlink="">
      <xdr:nvSpPr>
        <xdr:cNvPr id="296" name="フローチャート: 判断 295">
          <a:extLst>
            <a:ext uri="{FF2B5EF4-FFF2-40B4-BE49-F238E27FC236}">
              <a16:creationId xmlns:a16="http://schemas.microsoft.com/office/drawing/2014/main" id="{B4D78E9D-08E3-40A2-B8FA-C53F157A3773}"/>
            </a:ext>
          </a:extLst>
        </xdr:cNvPr>
        <xdr:cNvSpPr/>
      </xdr:nvSpPr>
      <xdr:spPr>
        <a:xfrm>
          <a:off x="8699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105236</xdr:rowOff>
    </xdr:from>
    <xdr:ext cx="378565" cy="259045"/>
    <xdr:sp macro="" textlink="">
      <xdr:nvSpPr>
        <xdr:cNvPr id="297" name="テキスト ボックス 296">
          <a:extLst>
            <a:ext uri="{FF2B5EF4-FFF2-40B4-BE49-F238E27FC236}">
              <a16:creationId xmlns:a16="http://schemas.microsoft.com/office/drawing/2014/main" id="{0540895E-AF67-436A-87A8-3F94A77F3ABD}"/>
            </a:ext>
          </a:extLst>
        </xdr:cNvPr>
        <xdr:cNvSpPr txBox="1"/>
      </xdr:nvSpPr>
      <xdr:spPr>
        <a:xfrm>
          <a:off x="8561017" y="6620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54928</xdr:rowOff>
    </xdr:from>
    <xdr:to>
      <xdr:col>41</xdr:col>
      <xdr:colOff>50800</xdr:colOff>
      <xdr:row>38</xdr:row>
      <xdr:rowOff>56832</xdr:rowOff>
    </xdr:to>
    <xdr:cxnSp macro="">
      <xdr:nvCxnSpPr>
        <xdr:cNvPr id="298" name="直線コネクタ 297">
          <a:extLst>
            <a:ext uri="{FF2B5EF4-FFF2-40B4-BE49-F238E27FC236}">
              <a16:creationId xmlns:a16="http://schemas.microsoft.com/office/drawing/2014/main" id="{9247B0FB-F3A3-4E02-91FB-DD76F551B64A}"/>
            </a:ext>
          </a:extLst>
        </xdr:cNvPr>
        <xdr:cNvCxnSpPr/>
      </xdr:nvCxnSpPr>
      <xdr:spPr>
        <a:xfrm flipV="1">
          <a:off x="6972300" y="6570028"/>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158623</xdr:rowOff>
    </xdr:from>
    <xdr:to>
      <xdr:col>41</xdr:col>
      <xdr:colOff>101600</xdr:colOff>
      <xdr:row>38</xdr:row>
      <xdr:rowOff>88773</xdr:rowOff>
    </xdr:to>
    <xdr:sp macro="" textlink="">
      <xdr:nvSpPr>
        <xdr:cNvPr id="299" name="フローチャート: 判断 298">
          <a:extLst>
            <a:ext uri="{FF2B5EF4-FFF2-40B4-BE49-F238E27FC236}">
              <a16:creationId xmlns:a16="http://schemas.microsoft.com/office/drawing/2014/main" id="{6EA1FAC6-A1A8-4C18-B982-B54135D416EA}"/>
            </a:ext>
          </a:extLst>
        </xdr:cNvPr>
        <xdr:cNvSpPr/>
      </xdr:nvSpPr>
      <xdr:spPr>
        <a:xfrm>
          <a:off x="7810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105300</xdr:rowOff>
    </xdr:from>
    <xdr:ext cx="378565" cy="259045"/>
    <xdr:sp macro="" textlink="">
      <xdr:nvSpPr>
        <xdr:cNvPr id="300" name="テキスト ボックス 299">
          <a:extLst>
            <a:ext uri="{FF2B5EF4-FFF2-40B4-BE49-F238E27FC236}">
              <a16:creationId xmlns:a16="http://schemas.microsoft.com/office/drawing/2014/main" id="{C9A78005-843C-4CF3-B50F-344AB3E3EA54}"/>
            </a:ext>
          </a:extLst>
        </xdr:cNvPr>
        <xdr:cNvSpPr txBox="1"/>
      </xdr:nvSpPr>
      <xdr:spPr>
        <a:xfrm>
          <a:off x="7672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2604</xdr:rowOff>
    </xdr:from>
    <xdr:to>
      <xdr:col>36</xdr:col>
      <xdr:colOff>165100</xdr:colOff>
      <xdr:row>38</xdr:row>
      <xdr:rowOff>104204</xdr:rowOff>
    </xdr:to>
    <xdr:sp macro="" textlink="">
      <xdr:nvSpPr>
        <xdr:cNvPr id="301" name="フローチャート: 判断 300">
          <a:extLst>
            <a:ext uri="{FF2B5EF4-FFF2-40B4-BE49-F238E27FC236}">
              <a16:creationId xmlns:a16="http://schemas.microsoft.com/office/drawing/2014/main" id="{CD303278-E0FD-46CC-95A4-4EF81B2C3C01}"/>
            </a:ext>
          </a:extLst>
        </xdr:cNvPr>
        <xdr:cNvSpPr/>
      </xdr:nvSpPr>
      <xdr:spPr>
        <a:xfrm>
          <a:off x="6921500" y="651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120730</xdr:rowOff>
    </xdr:from>
    <xdr:ext cx="378565" cy="259045"/>
    <xdr:sp macro="" textlink="">
      <xdr:nvSpPr>
        <xdr:cNvPr id="302" name="テキスト ボックス 301">
          <a:extLst>
            <a:ext uri="{FF2B5EF4-FFF2-40B4-BE49-F238E27FC236}">
              <a16:creationId xmlns:a16="http://schemas.microsoft.com/office/drawing/2014/main" id="{3AD7C271-03CB-4239-8B86-162FE859A3C5}"/>
            </a:ext>
          </a:extLst>
        </xdr:cNvPr>
        <xdr:cNvSpPr txBox="1"/>
      </xdr:nvSpPr>
      <xdr:spPr>
        <a:xfrm>
          <a:off x="6783017" y="6292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12D6D189-1DD9-4FF3-BAF7-4E38ECB6D8F1}"/>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D063F932-3FA7-4002-95D9-7E9A71B26A81}"/>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AF4C9E67-0121-4C74-A0BF-5F10A7F273C1}"/>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AD88CE18-5DC0-4D72-A53E-B780942BE613}"/>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2DA5143E-B148-47D9-8526-4677767B6737}"/>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168339</xdr:rowOff>
    </xdr:from>
    <xdr:to>
      <xdr:col>55</xdr:col>
      <xdr:colOff>50800</xdr:colOff>
      <xdr:row>38</xdr:row>
      <xdr:rowOff>98489</xdr:rowOff>
    </xdr:to>
    <xdr:sp macro="" textlink="">
      <xdr:nvSpPr>
        <xdr:cNvPr id="308" name="楕円 307">
          <a:extLst>
            <a:ext uri="{FF2B5EF4-FFF2-40B4-BE49-F238E27FC236}">
              <a16:creationId xmlns:a16="http://schemas.microsoft.com/office/drawing/2014/main" id="{0D211FA4-1B32-470A-8C37-1841C76C129D}"/>
            </a:ext>
          </a:extLst>
        </xdr:cNvPr>
        <xdr:cNvSpPr/>
      </xdr:nvSpPr>
      <xdr:spPr>
        <a:xfrm>
          <a:off x="10426700" y="651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19766</xdr:rowOff>
    </xdr:from>
    <xdr:ext cx="378565" cy="259045"/>
    <xdr:sp macro="" textlink="">
      <xdr:nvSpPr>
        <xdr:cNvPr id="309" name="労働費該当値テキスト">
          <a:extLst>
            <a:ext uri="{FF2B5EF4-FFF2-40B4-BE49-F238E27FC236}">
              <a16:creationId xmlns:a16="http://schemas.microsoft.com/office/drawing/2014/main" id="{F991EFCB-C18F-449A-81F6-FF6468DDEA28}"/>
            </a:ext>
          </a:extLst>
        </xdr:cNvPr>
        <xdr:cNvSpPr txBox="1"/>
      </xdr:nvSpPr>
      <xdr:spPr>
        <a:xfrm>
          <a:off x="10528300" y="6363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170815</xdr:rowOff>
    </xdr:from>
    <xdr:to>
      <xdr:col>50</xdr:col>
      <xdr:colOff>165100</xdr:colOff>
      <xdr:row>38</xdr:row>
      <xdr:rowOff>100965</xdr:rowOff>
    </xdr:to>
    <xdr:sp macro="" textlink="">
      <xdr:nvSpPr>
        <xdr:cNvPr id="310" name="楕円 309">
          <a:extLst>
            <a:ext uri="{FF2B5EF4-FFF2-40B4-BE49-F238E27FC236}">
              <a16:creationId xmlns:a16="http://schemas.microsoft.com/office/drawing/2014/main" id="{0A063CE9-31D4-4285-B273-A7859AA5D6CA}"/>
            </a:ext>
          </a:extLst>
        </xdr:cNvPr>
        <xdr:cNvSpPr/>
      </xdr:nvSpPr>
      <xdr:spPr>
        <a:xfrm>
          <a:off x="95885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117492</xdr:rowOff>
    </xdr:from>
    <xdr:ext cx="378565" cy="259045"/>
    <xdr:sp macro="" textlink="">
      <xdr:nvSpPr>
        <xdr:cNvPr id="311" name="テキスト ボックス 310">
          <a:extLst>
            <a:ext uri="{FF2B5EF4-FFF2-40B4-BE49-F238E27FC236}">
              <a16:creationId xmlns:a16="http://schemas.microsoft.com/office/drawing/2014/main" id="{20541061-36BD-49C0-B9D7-6CC25123EEA3}"/>
            </a:ext>
          </a:extLst>
        </xdr:cNvPr>
        <xdr:cNvSpPr txBox="1"/>
      </xdr:nvSpPr>
      <xdr:spPr>
        <a:xfrm>
          <a:off x="9450017" y="6289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2032</xdr:rowOff>
    </xdr:from>
    <xdr:to>
      <xdr:col>46</xdr:col>
      <xdr:colOff>38100</xdr:colOff>
      <xdr:row>38</xdr:row>
      <xdr:rowOff>103632</xdr:rowOff>
    </xdr:to>
    <xdr:sp macro="" textlink="">
      <xdr:nvSpPr>
        <xdr:cNvPr id="312" name="楕円 311">
          <a:extLst>
            <a:ext uri="{FF2B5EF4-FFF2-40B4-BE49-F238E27FC236}">
              <a16:creationId xmlns:a16="http://schemas.microsoft.com/office/drawing/2014/main" id="{EBA0324B-4484-4AB6-AE91-07F523CE5B8F}"/>
            </a:ext>
          </a:extLst>
        </xdr:cNvPr>
        <xdr:cNvSpPr/>
      </xdr:nvSpPr>
      <xdr:spPr>
        <a:xfrm>
          <a:off x="8699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120159</xdr:rowOff>
    </xdr:from>
    <xdr:ext cx="378565" cy="259045"/>
    <xdr:sp macro="" textlink="">
      <xdr:nvSpPr>
        <xdr:cNvPr id="313" name="テキスト ボックス 312">
          <a:extLst>
            <a:ext uri="{FF2B5EF4-FFF2-40B4-BE49-F238E27FC236}">
              <a16:creationId xmlns:a16="http://schemas.microsoft.com/office/drawing/2014/main" id="{7F21E786-8E79-4DA8-9509-DD1886A26F8B}"/>
            </a:ext>
          </a:extLst>
        </xdr:cNvPr>
        <xdr:cNvSpPr txBox="1"/>
      </xdr:nvSpPr>
      <xdr:spPr>
        <a:xfrm>
          <a:off x="8561017" y="6292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4128</xdr:rowOff>
    </xdr:from>
    <xdr:to>
      <xdr:col>41</xdr:col>
      <xdr:colOff>101600</xdr:colOff>
      <xdr:row>38</xdr:row>
      <xdr:rowOff>105728</xdr:rowOff>
    </xdr:to>
    <xdr:sp macro="" textlink="">
      <xdr:nvSpPr>
        <xdr:cNvPr id="314" name="楕円 313">
          <a:extLst>
            <a:ext uri="{FF2B5EF4-FFF2-40B4-BE49-F238E27FC236}">
              <a16:creationId xmlns:a16="http://schemas.microsoft.com/office/drawing/2014/main" id="{ACC53A58-DAF6-48C3-9EE0-DF690052C045}"/>
            </a:ext>
          </a:extLst>
        </xdr:cNvPr>
        <xdr:cNvSpPr/>
      </xdr:nvSpPr>
      <xdr:spPr>
        <a:xfrm>
          <a:off x="7810500" y="651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96855</xdr:rowOff>
    </xdr:from>
    <xdr:ext cx="378565" cy="259045"/>
    <xdr:sp macro="" textlink="">
      <xdr:nvSpPr>
        <xdr:cNvPr id="315" name="テキスト ボックス 314">
          <a:extLst>
            <a:ext uri="{FF2B5EF4-FFF2-40B4-BE49-F238E27FC236}">
              <a16:creationId xmlns:a16="http://schemas.microsoft.com/office/drawing/2014/main" id="{44CC45FD-2296-462F-B859-86C7FBB8A616}"/>
            </a:ext>
          </a:extLst>
        </xdr:cNvPr>
        <xdr:cNvSpPr txBox="1"/>
      </xdr:nvSpPr>
      <xdr:spPr>
        <a:xfrm>
          <a:off x="7672017" y="6611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6032</xdr:rowOff>
    </xdr:from>
    <xdr:to>
      <xdr:col>36</xdr:col>
      <xdr:colOff>165100</xdr:colOff>
      <xdr:row>38</xdr:row>
      <xdr:rowOff>107632</xdr:rowOff>
    </xdr:to>
    <xdr:sp macro="" textlink="">
      <xdr:nvSpPr>
        <xdr:cNvPr id="316" name="楕円 315">
          <a:extLst>
            <a:ext uri="{FF2B5EF4-FFF2-40B4-BE49-F238E27FC236}">
              <a16:creationId xmlns:a16="http://schemas.microsoft.com/office/drawing/2014/main" id="{88B1A998-3361-4315-944B-E1B73636C69F}"/>
            </a:ext>
          </a:extLst>
        </xdr:cNvPr>
        <xdr:cNvSpPr/>
      </xdr:nvSpPr>
      <xdr:spPr>
        <a:xfrm>
          <a:off x="6921500" y="652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98759</xdr:rowOff>
    </xdr:from>
    <xdr:ext cx="378565" cy="259045"/>
    <xdr:sp macro="" textlink="">
      <xdr:nvSpPr>
        <xdr:cNvPr id="317" name="テキスト ボックス 316">
          <a:extLst>
            <a:ext uri="{FF2B5EF4-FFF2-40B4-BE49-F238E27FC236}">
              <a16:creationId xmlns:a16="http://schemas.microsoft.com/office/drawing/2014/main" id="{BA6C79EA-7BB3-4FF7-9683-79AC254831A6}"/>
            </a:ext>
          </a:extLst>
        </xdr:cNvPr>
        <xdr:cNvSpPr txBox="1"/>
      </xdr:nvSpPr>
      <xdr:spPr>
        <a:xfrm>
          <a:off x="6783017" y="6613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F79BF441-7F60-43C8-8DBC-9FE547703594}"/>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C81FE634-BA14-41E1-BBF6-41B859C9BE38}"/>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518B764F-F4F0-4140-B4E9-F035FE13598E}"/>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505F89DF-AF54-43C3-98B1-4C59F2DF9A71}"/>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CF3DEE-4D4B-4634-9038-FF1F50FD7F1A}"/>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9F5E04A0-DA25-43E8-BC03-F04ACE43FD71}"/>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2013AE39-7D1B-4C34-AC21-2F8278856646}"/>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F79320D6-F5E4-48F7-88B6-D6FA546E9D6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999484F0-BE40-4202-8BE1-4E4CBC5AA427}"/>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9E74A5EB-1B25-45E9-91B1-F10B8CB2F7C3}"/>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2FBBBAA3-6D04-46F6-B8E3-3B406678E415}"/>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DB7F7DBF-4DE1-401A-AFDB-6A15BAE7482A}"/>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55F1332E-7E8E-4B46-9092-E99920F11E57}"/>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4DD8F4D5-BBC2-4827-A4A4-81F647CAA2FF}"/>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6446C6D3-FEA9-4AD4-966A-23EA2FAD185D}"/>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CD5B6E48-C86F-4959-82F8-27A32C22D3EC}"/>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C933C334-4707-415C-B3F3-15BC0CA00101}"/>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F826F84F-8CF7-4DCD-A3C6-7F9FE6251175}"/>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9E660088-182D-408F-AAB6-3E9210609CE6}"/>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ACD28D89-3E96-47B9-81B4-886577972ECE}"/>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97E36782-7A48-4552-B3FC-F10DB1F1068C}"/>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395DD43F-32EF-48A6-827B-A7B428E1F332}"/>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238A4E57-6040-426D-8F60-13EA30918DD5}"/>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125108</xdr:rowOff>
    </xdr:from>
    <xdr:to>
      <xdr:col>54</xdr:col>
      <xdr:colOff>189865</xdr:colOff>
      <xdr:row>58</xdr:row>
      <xdr:rowOff>152174</xdr:rowOff>
    </xdr:to>
    <xdr:cxnSp macro="">
      <xdr:nvCxnSpPr>
        <xdr:cNvPr id="341" name="直線コネクタ 340">
          <a:extLst>
            <a:ext uri="{FF2B5EF4-FFF2-40B4-BE49-F238E27FC236}">
              <a16:creationId xmlns:a16="http://schemas.microsoft.com/office/drawing/2014/main" id="{0C693B41-E4A4-4459-BBBF-703F49164526}"/>
            </a:ext>
          </a:extLst>
        </xdr:cNvPr>
        <xdr:cNvCxnSpPr/>
      </xdr:nvCxnSpPr>
      <xdr:spPr>
        <a:xfrm flipV="1">
          <a:off x="10475595" y="8697608"/>
          <a:ext cx="1270" cy="1398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156001</xdr:rowOff>
    </xdr:from>
    <xdr:ext cx="469744" cy="259045"/>
    <xdr:sp macro="" textlink="">
      <xdr:nvSpPr>
        <xdr:cNvPr id="342" name="農林水産業費最小値テキスト">
          <a:extLst>
            <a:ext uri="{FF2B5EF4-FFF2-40B4-BE49-F238E27FC236}">
              <a16:creationId xmlns:a16="http://schemas.microsoft.com/office/drawing/2014/main" id="{FA344FAD-E28A-49F1-A3EA-75152EDF5CA4}"/>
            </a:ext>
          </a:extLst>
        </xdr:cNvPr>
        <xdr:cNvSpPr txBox="1"/>
      </xdr:nvSpPr>
      <xdr:spPr>
        <a:xfrm>
          <a:off x="10528300" y="1010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152174</xdr:rowOff>
    </xdr:from>
    <xdr:to>
      <xdr:col>55</xdr:col>
      <xdr:colOff>88900</xdr:colOff>
      <xdr:row>58</xdr:row>
      <xdr:rowOff>152174</xdr:rowOff>
    </xdr:to>
    <xdr:cxnSp macro="">
      <xdr:nvCxnSpPr>
        <xdr:cNvPr id="343" name="直線コネクタ 342">
          <a:extLst>
            <a:ext uri="{FF2B5EF4-FFF2-40B4-BE49-F238E27FC236}">
              <a16:creationId xmlns:a16="http://schemas.microsoft.com/office/drawing/2014/main" id="{FC3C550A-47AA-40DA-9D10-49E19751AA53}"/>
            </a:ext>
          </a:extLst>
        </xdr:cNvPr>
        <xdr:cNvCxnSpPr/>
      </xdr:nvCxnSpPr>
      <xdr:spPr>
        <a:xfrm>
          <a:off x="10388600" y="1009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71785</xdr:rowOff>
    </xdr:from>
    <xdr:ext cx="599010" cy="259045"/>
    <xdr:sp macro="" textlink="">
      <xdr:nvSpPr>
        <xdr:cNvPr id="344" name="農林水産業費最大値テキスト">
          <a:extLst>
            <a:ext uri="{FF2B5EF4-FFF2-40B4-BE49-F238E27FC236}">
              <a16:creationId xmlns:a16="http://schemas.microsoft.com/office/drawing/2014/main" id="{2B35ECA1-A9D5-4909-8836-8746380C2180}"/>
            </a:ext>
          </a:extLst>
        </xdr:cNvPr>
        <xdr:cNvSpPr txBox="1"/>
      </xdr:nvSpPr>
      <xdr:spPr>
        <a:xfrm>
          <a:off x="10528300" y="847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125108</xdr:rowOff>
    </xdr:from>
    <xdr:to>
      <xdr:col>55</xdr:col>
      <xdr:colOff>88900</xdr:colOff>
      <xdr:row>50</xdr:row>
      <xdr:rowOff>125108</xdr:rowOff>
    </xdr:to>
    <xdr:cxnSp macro="">
      <xdr:nvCxnSpPr>
        <xdr:cNvPr id="345" name="直線コネクタ 344">
          <a:extLst>
            <a:ext uri="{FF2B5EF4-FFF2-40B4-BE49-F238E27FC236}">
              <a16:creationId xmlns:a16="http://schemas.microsoft.com/office/drawing/2014/main" id="{BCEB10F0-D575-4E66-8674-173B99DCF7F3}"/>
            </a:ext>
          </a:extLst>
        </xdr:cNvPr>
        <xdr:cNvCxnSpPr/>
      </xdr:nvCxnSpPr>
      <xdr:spPr>
        <a:xfrm>
          <a:off x="10388600" y="869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105082</xdr:rowOff>
    </xdr:from>
    <xdr:to>
      <xdr:col>55</xdr:col>
      <xdr:colOff>0</xdr:colOff>
      <xdr:row>56</xdr:row>
      <xdr:rowOff>166972</xdr:rowOff>
    </xdr:to>
    <xdr:cxnSp macro="">
      <xdr:nvCxnSpPr>
        <xdr:cNvPr id="346" name="直線コネクタ 345">
          <a:extLst>
            <a:ext uri="{FF2B5EF4-FFF2-40B4-BE49-F238E27FC236}">
              <a16:creationId xmlns:a16="http://schemas.microsoft.com/office/drawing/2014/main" id="{7466A34B-E15E-44FE-8C92-ACC56F10F659}"/>
            </a:ext>
          </a:extLst>
        </xdr:cNvPr>
        <xdr:cNvCxnSpPr/>
      </xdr:nvCxnSpPr>
      <xdr:spPr>
        <a:xfrm>
          <a:off x="9639300" y="9534832"/>
          <a:ext cx="838200" cy="23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23406</xdr:rowOff>
    </xdr:from>
    <xdr:ext cx="534377" cy="259045"/>
    <xdr:sp macro="" textlink="">
      <xdr:nvSpPr>
        <xdr:cNvPr id="347" name="農林水産業費平均値テキスト">
          <a:extLst>
            <a:ext uri="{FF2B5EF4-FFF2-40B4-BE49-F238E27FC236}">
              <a16:creationId xmlns:a16="http://schemas.microsoft.com/office/drawing/2014/main" id="{1516C8C2-B6AD-4C1A-A733-3A33EE4777C2}"/>
            </a:ext>
          </a:extLst>
        </xdr:cNvPr>
        <xdr:cNvSpPr txBox="1"/>
      </xdr:nvSpPr>
      <xdr:spPr>
        <a:xfrm>
          <a:off x="10528300" y="9796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44979</xdr:rowOff>
    </xdr:from>
    <xdr:to>
      <xdr:col>55</xdr:col>
      <xdr:colOff>50800</xdr:colOff>
      <xdr:row>57</xdr:row>
      <xdr:rowOff>146579</xdr:rowOff>
    </xdr:to>
    <xdr:sp macro="" textlink="">
      <xdr:nvSpPr>
        <xdr:cNvPr id="348" name="フローチャート: 判断 347">
          <a:extLst>
            <a:ext uri="{FF2B5EF4-FFF2-40B4-BE49-F238E27FC236}">
              <a16:creationId xmlns:a16="http://schemas.microsoft.com/office/drawing/2014/main" id="{214AC34A-6FA1-454C-9E8C-6FB948A14FA5}"/>
            </a:ext>
          </a:extLst>
        </xdr:cNvPr>
        <xdr:cNvSpPr/>
      </xdr:nvSpPr>
      <xdr:spPr>
        <a:xfrm>
          <a:off x="104267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143456</xdr:rowOff>
    </xdr:from>
    <xdr:to>
      <xdr:col>50</xdr:col>
      <xdr:colOff>114300</xdr:colOff>
      <xdr:row>55</xdr:row>
      <xdr:rowOff>105082</xdr:rowOff>
    </xdr:to>
    <xdr:cxnSp macro="">
      <xdr:nvCxnSpPr>
        <xdr:cNvPr id="349" name="直線コネクタ 348">
          <a:extLst>
            <a:ext uri="{FF2B5EF4-FFF2-40B4-BE49-F238E27FC236}">
              <a16:creationId xmlns:a16="http://schemas.microsoft.com/office/drawing/2014/main" id="{03969B27-D870-4BD7-A46F-6A8EDB601377}"/>
            </a:ext>
          </a:extLst>
        </xdr:cNvPr>
        <xdr:cNvCxnSpPr/>
      </xdr:nvCxnSpPr>
      <xdr:spPr>
        <a:xfrm>
          <a:off x="8750300" y="9401756"/>
          <a:ext cx="889000" cy="13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74368</xdr:rowOff>
    </xdr:from>
    <xdr:to>
      <xdr:col>50</xdr:col>
      <xdr:colOff>165100</xdr:colOff>
      <xdr:row>58</xdr:row>
      <xdr:rowOff>4518</xdr:rowOff>
    </xdr:to>
    <xdr:sp macro="" textlink="">
      <xdr:nvSpPr>
        <xdr:cNvPr id="350" name="フローチャート: 判断 349">
          <a:extLst>
            <a:ext uri="{FF2B5EF4-FFF2-40B4-BE49-F238E27FC236}">
              <a16:creationId xmlns:a16="http://schemas.microsoft.com/office/drawing/2014/main" id="{E1985CA1-18DD-48CE-985E-17B8FC50EBBA}"/>
            </a:ext>
          </a:extLst>
        </xdr:cNvPr>
        <xdr:cNvSpPr/>
      </xdr:nvSpPr>
      <xdr:spPr>
        <a:xfrm>
          <a:off x="9588500" y="984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167095</xdr:rowOff>
    </xdr:from>
    <xdr:ext cx="534377" cy="259045"/>
    <xdr:sp macro="" textlink="">
      <xdr:nvSpPr>
        <xdr:cNvPr id="351" name="テキスト ボックス 350">
          <a:extLst>
            <a:ext uri="{FF2B5EF4-FFF2-40B4-BE49-F238E27FC236}">
              <a16:creationId xmlns:a16="http://schemas.microsoft.com/office/drawing/2014/main" id="{7C072F45-EC22-407A-A67D-8E47DBAE77A7}"/>
            </a:ext>
          </a:extLst>
        </xdr:cNvPr>
        <xdr:cNvSpPr txBox="1"/>
      </xdr:nvSpPr>
      <xdr:spPr>
        <a:xfrm>
          <a:off x="9372111" y="993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143456</xdr:rowOff>
    </xdr:from>
    <xdr:to>
      <xdr:col>45</xdr:col>
      <xdr:colOff>177800</xdr:colOff>
      <xdr:row>55</xdr:row>
      <xdr:rowOff>25781</xdr:rowOff>
    </xdr:to>
    <xdr:cxnSp macro="">
      <xdr:nvCxnSpPr>
        <xdr:cNvPr id="352" name="直線コネクタ 351">
          <a:extLst>
            <a:ext uri="{FF2B5EF4-FFF2-40B4-BE49-F238E27FC236}">
              <a16:creationId xmlns:a16="http://schemas.microsoft.com/office/drawing/2014/main" id="{CBE2C458-CA20-49DA-A28B-5F71884C53D3}"/>
            </a:ext>
          </a:extLst>
        </xdr:cNvPr>
        <xdr:cNvCxnSpPr/>
      </xdr:nvCxnSpPr>
      <xdr:spPr>
        <a:xfrm flipV="1">
          <a:off x="7861300" y="9401756"/>
          <a:ext cx="889000" cy="5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77188</xdr:rowOff>
    </xdr:from>
    <xdr:to>
      <xdr:col>46</xdr:col>
      <xdr:colOff>38100</xdr:colOff>
      <xdr:row>58</xdr:row>
      <xdr:rowOff>7338</xdr:rowOff>
    </xdr:to>
    <xdr:sp macro="" textlink="">
      <xdr:nvSpPr>
        <xdr:cNvPr id="353" name="フローチャート: 判断 352">
          <a:extLst>
            <a:ext uri="{FF2B5EF4-FFF2-40B4-BE49-F238E27FC236}">
              <a16:creationId xmlns:a16="http://schemas.microsoft.com/office/drawing/2014/main" id="{62839E58-5063-4E84-B335-236CDE38F549}"/>
            </a:ext>
          </a:extLst>
        </xdr:cNvPr>
        <xdr:cNvSpPr/>
      </xdr:nvSpPr>
      <xdr:spPr>
        <a:xfrm>
          <a:off x="8699500" y="984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169915</xdr:rowOff>
    </xdr:from>
    <xdr:ext cx="534377" cy="259045"/>
    <xdr:sp macro="" textlink="">
      <xdr:nvSpPr>
        <xdr:cNvPr id="354" name="テキスト ボックス 353">
          <a:extLst>
            <a:ext uri="{FF2B5EF4-FFF2-40B4-BE49-F238E27FC236}">
              <a16:creationId xmlns:a16="http://schemas.microsoft.com/office/drawing/2014/main" id="{1BCC8270-61FC-4C94-98CA-BEF343F2ACD1}"/>
            </a:ext>
          </a:extLst>
        </xdr:cNvPr>
        <xdr:cNvSpPr txBox="1"/>
      </xdr:nvSpPr>
      <xdr:spPr>
        <a:xfrm>
          <a:off x="8483111" y="99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25781</xdr:rowOff>
    </xdr:from>
    <xdr:to>
      <xdr:col>41</xdr:col>
      <xdr:colOff>50800</xdr:colOff>
      <xdr:row>55</xdr:row>
      <xdr:rowOff>77452</xdr:rowOff>
    </xdr:to>
    <xdr:cxnSp macro="">
      <xdr:nvCxnSpPr>
        <xdr:cNvPr id="355" name="直線コネクタ 354">
          <a:extLst>
            <a:ext uri="{FF2B5EF4-FFF2-40B4-BE49-F238E27FC236}">
              <a16:creationId xmlns:a16="http://schemas.microsoft.com/office/drawing/2014/main" id="{7BBCC059-D2C8-44AE-8B8E-B58A0388AF4C}"/>
            </a:ext>
          </a:extLst>
        </xdr:cNvPr>
        <xdr:cNvCxnSpPr/>
      </xdr:nvCxnSpPr>
      <xdr:spPr>
        <a:xfrm flipV="1">
          <a:off x="6972300" y="9455531"/>
          <a:ext cx="889000" cy="5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37869</xdr:rowOff>
    </xdr:from>
    <xdr:to>
      <xdr:col>41</xdr:col>
      <xdr:colOff>101600</xdr:colOff>
      <xdr:row>57</xdr:row>
      <xdr:rowOff>139469</xdr:rowOff>
    </xdr:to>
    <xdr:sp macro="" textlink="">
      <xdr:nvSpPr>
        <xdr:cNvPr id="356" name="フローチャート: 判断 355">
          <a:extLst>
            <a:ext uri="{FF2B5EF4-FFF2-40B4-BE49-F238E27FC236}">
              <a16:creationId xmlns:a16="http://schemas.microsoft.com/office/drawing/2014/main" id="{D8065ABD-D308-482F-AC0F-A7AD2D978AC5}"/>
            </a:ext>
          </a:extLst>
        </xdr:cNvPr>
        <xdr:cNvSpPr/>
      </xdr:nvSpPr>
      <xdr:spPr>
        <a:xfrm>
          <a:off x="7810500" y="981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130596</xdr:rowOff>
    </xdr:from>
    <xdr:ext cx="534377" cy="259045"/>
    <xdr:sp macro="" textlink="">
      <xdr:nvSpPr>
        <xdr:cNvPr id="357" name="テキスト ボックス 356">
          <a:extLst>
            <a:ext uri="{FF2B5EF4-FFF2-40B4-BE49-F238E27FC236}">
              <a16:creationId xmlns:a16="http://schemas.microsoft.com/office/drawing/2014/main" id="{AF7E5570-5E63-4854-B2B4-284A3F178BBF}"/>
            </a:ext>
          </a:extLst>
        </xdr:cNvPr>
        <xdr:cNvSpPr txBox="1"/>
      </xdr:nvSpPr>
      <xdr:spPr>
        <a:xfrm>
          <a:off x="7594111" y="99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126871</xdr:rowOff>
    </xdr:from>
    <xdr:to>
      <xdr:col>36</xdr:col>
      <xdr:colOff>165100</xdr:colOff>
      <xdr:row>58</xdr:row>
      <xdr:rowOff>57021</xdr:rowOff>
    </xdr:to>
    <xdr:sp macro="" textlink="">
      <xdr:nvSpPr>
        <xdr:cNvPr id="358" name="フローチャート: 判断 357">
          <a:extLst>
            <a:ext uri="{FF2B5EF4-FFF2-40B4-BE49-F238E27FC236}">
              <a16:creationId xmlns:a16="http://schemas.microsoft.com/office/drawing/2014/main" id="{69ABD3C2-3676-4F97-A134-EF275547A76F}"/>
            </a:ext>
          </a:extLst>
        </xdr:cNvPr>
        <xdr:cNvSpPr/>
      </xdr:nvSpPr>
      <xdr:spPr>
        <a:xfrm>
          <a:off x="6921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48148</xdr:rowOff>
    </xdr:from>
    <xdr:ext cx="534377" cy="259045"/>
    <xdr:sp macro="" textlink="">
      <xdr:nvSpPr>
        <xdr:cNvPr id="359" name="テキスト ボックス 358">
          <a:extLst>
            <a:ext uri="{FF2B5EF4-FFF2-40B4-BE49-F238E27FC236}">
              <a16:creationId xmlns:a16="http://schemas.microsoft.com/office/drawing/2014/main" id="{3A67A15E-58E4-4F73-8A3D-199E6CCD04BD}"/>
            </a:ext>
          </a:extLst>
        </xdr:cNvPr>
        <xdr:cNvSpPr txBox="1"/>
      </xdr:nvSpPr>
      <xdr:spPr>
        <a:xfrm>
          <a:off x="6705111" y="999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DD1E406D-B35E-4ECB-B627-AE5E0DA5C3CC}"/>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6A8F542F-14EB-4818-889B-9AFB5C382128}"/>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63F00703-73F4-4450-A2D0-800776A424F9}"/>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506DCE7B-BD24-4C96-9A01-824DF13703BC}"/>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7DBB43A2-D9B6-464E-885B-6B139CB31C85}"/>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116172</xdr:rowOff>
    </xdr:from>
    <xdr:to>
      <xdr:col>55</xdr:col>
      <xdr:colOff>50800</xdr:colOff>
      <xdr:row>57</xdr:row>
      <xdr:rowOff>46322</xdr:rowOff>
    </xdr:to>
    <xdr:sp macro="" textlink="">
      <xdr:nvSpPr>
        <xdr:cNvPr id="365" name="楕円 364">
          <a:extLst>
            <a:ext uri="{FF2B5EF4-FFF2-40B4-BE49-F238E27FC236}">
              <a16:creationId xmlns:a16="http://schemas.microsoft.com/office/drawing/2014/main" id="{DA371981-1E82-45D5-ABF7-7C67C3B4E05E}"/>
            </a:ext>
          </a:extLst>
        </xdr:cNvPr>
        <xdr:cNvSpPr/>
      </xdr:nvSpPr>
      <xdr:spPr>
        <a:xfrm>
          <a:off x="10426700" y="971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139049</xdr:rowOff>
    </xdr:from>
    <xdr:ext cx="534377" cy="259045"/>
    <xdr:sp macro="" textlink="">
      <xdr:nvSpPr>
        <xdr:cNvPr id="366" name="農林水産業費該当値テキスト">
          <a:extLst>
            <a:ext uri="{FF2B5EF4-FFF2-40B4-BE49-F238E27FC236}">
              <a16:creationId xmlns:a16="http://schemas.microsoft.com/office/drawing/2014/main" id="{79CE2B00-87B0-4755-8B03-17B75AD9BF57}"/>
            </a:ext>
          </a:extLst>
        </xdr:cNvPr>
        <xdr:cNvSpPr txBox="1"/>
      </xdr:nvSpPr>
      <xdr:spPr>
        <a:xfrm>
          <a:off x="10528300" y="956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54282</xdr:rowOff>
    </xdr:from>
    <xdr:to>
      <xdr:col>50</xdr:col>
      <xdr:colOff>165100</xdr:colOff>
      <xdr:row>55</xdr:row>
      <xdr:rowOff>155882</xdr:rowOff>
    </xdr:to>
    <xdr:sp macro="" textlink="">
      <xdr:nvSpPr>
        <xdr:cNvPr id="367" name="楕円 366">
          <a:extLst>
            <a:ext uri="{FF2B5EF4-FFF2-40B4-BE49-F238E27FC236}">
              <a16:creationId xmlns:a16="http://schemas.microsoft.com/office/drawing/2014/main" id="{97DEF642-7430-49CE-8467-7327BF90B7E9}"/>
            </a:ext>
          </a:extLst>
        </xdr:cNvPr>
        <xdr:cNvSpPr/>
      </xdr:nvSpPr>
      <xdr:spPr>
        <a:xfrm>
          <a:off x="9588500" y="948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959</xdr:rowOff>
    </xdr:from>
    <xdr:ext cx="534377" cy="259045"/>
    <xdr:sp macro="" textlink="">
      <xdr:nvSpPr>
        <xdr:cNvPr id="368" name="テキスト ボックス 367">
          <a:extLst>
            <a:ext uri="{FF2B5EF4-FFF2-40B4-BE49-F238E27FC236}">
              <a16:creationId xmlns:a16="http://schemas.microsoft.com/office/drawing/2014/main" id="{A3DA60B3-4051-4F9C-BA3C-F36C286C1E29}"/>
            </a:ext>
          </a:extLst>
        </xdr:cNvPr>
        <xdr:cNvSpPr txBox="1"/>
      </xdr:nvSpPr>
      <xdr:spPr>
        <a:xfrm>
          <a:off x="9372111" y="925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92656</xdr:rowOff>
    </xdr:from>
    <xdr:to>
      <xdr:col>46</xdr:col>
      <xdr:colOff>38100</xdr:colOff>
      <xdr:row>55</xdr:row>
      <xdr:rowOff>22806</xdr:rowOff>
    </xdr:to>
    <xdr:sp macro="" textlink="">
      <xdr:nvSpPr>
        <xdr:cNvPr id="369" name="楕円 368">
          <a:extLst>
            <a:ext uri="{FF2B5EF4-FFF2-40B4-BE49-F238E27FC236}">
              <a16:creationId xmlns:a16="http://schemas.microsoft.com/office/drawing/2014/main" id="{D72E5861-42A6-40F3-8ACB-1D5F7176AE69}"/>
            </a:ext>
          </a:extLst>
        </xdr:cNvPr>
        <xdr:cNvSpPr/>
      </xdr:nvSpPr>
      <xdr:spPr>
        <a:xfrm>
          <a:off x="8699500" y="9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39333</xdr:rowOff>
    </xdr:from>
    <xdr:ext cx="534377" cy="259045"/>
    <xdr:sp macro="" textlink="">
      <xdr:nvSpPr>
        <xdr:cNvPr id="370" name="テキスト ボックス 369">
          <a:extLst>
            <a:ext uri="{FF2B5EF4-FFF2-40B4-BE49-F238E27FC236}">
              <a16:creationId xmlns:a16="http://schemas.microsoft.com/office/drawing/2014/main" id="{2726B22C-681F-405D-85EB-0D90A6300F1E}"/>
            </a:ext>
          </a:extLst>
        </xdr:cNvPr>
        <xdr:cNvSpPr txBox="1"/>
      </xdr:nvSpPr>
      <xdr:spPr>
        <a:xfrm>
          <a:off x="8483111" y="912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146431</xdr:rowOff>
    </xdr:from>
    <xdr:to>
      <xdr:col>41</xdr:col>
      <xdr:colOff>101600</xdr:colOff>
      <xdr:row>55</xdr:row>
      <xdr:rowOff>76581</xdr:rowOff>
    </xdr:to>
    <xdr:sp macro="" textlink="">
      <xdr:nvSpPr>
        <xdr:cNvPr id="371" name="楕円 370">
          <a:extLst>
            <a:ext uri="{FF2B5EF4-FFF2-40B4-BE49-F238E27FC236}">
              <a16:creationId xmlns:a16="http://schemas.microsoft.com/office/drawing/2014/main" id="{5C7B3584-C1A4-4C52-AE88-5B8CD7745471}"/>
            </a:ext>
          </a:extLst>
        </xdr:cNvPr>
        <xdr:cNvSpPr/>
      </xdr:nvSpPr>
      <xdr:spPr>
        <a:xfrm>
          <a:off x="7810500" y="940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93108</xdr:rowOff>
    </xdr:from>
    <xdr:ext cx="534377" cy="259045"/>
    <xdr:sp macro="" textlink="">
      <xdr:nvSpPr>
        <xdr:cNvPr id="372" name="テキスト ボックス 371">
          <a:extLst>
            <a:ext uri="{FF2B5EF4-FFF2-40B4-BE49-F238E27FC236}">
              <a16:creationId xmlns:a16="http://schemas.microsoft.com/office/drawing/2014/main" id="{EC06DEF5-12FC-4F81-85AC-041C98967795}"/>
            </a:ext>
          </a:extLst>
        </xdr:cNvPr>
        <xdr:cNvSpPr txBox="1"/>
      </xdr:nvSpPr>
      <xdr:spPr>
        <a:xfrm>
          <a:off x="7594111" y="917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26652</xdr:rowOff>
    </xdr:from>
    <xdr:to>
      <xdr:col>36</xdr:col>
      <xdr:colOff>165100</xdr:colOff>
      <xdr:row>55</xdr:row>
      <xdr:rowOff>128252</xdr:rowOff>
    </xdr:to>
    <xdr:sp macro="" textlink="">
      <xdr:nvSpPr>
        <xdr:cNvPr id="373" name="楕円 372">
          <a:extLst>
            <a:ext uri="{FF2B5EF4-FFF2-40B4-BE49-F238E27FC236}">
              <a16:creationId xmlns:a16="http://schemas.microsoft.com/office/drawing/2014/main" id="{B0509E72-DF62-42E5-B80A-C8B9A5007F3B}"/>
            </a:ext>
          </a:extLst>
        </xdr:cNvPr>
        <xdr:cNvSpPr/>
      </xdr:nvSpPr>
      <xdr:spPr>
        <a:xfrm>
          <a:off x="6921500" y="945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144779</xdr:rowOff>
    </xdr:from>
    <xdr:ext cx="534377" cy="259045"/>
    <xdr:sp macro="" textlink="">
      <xdr:nvSpPr>
        <xdr:cNvPr id="374" name="テキスト ボックス 373">
          <a:extLst>
            <a:ext uri="{FF2B5EF4-FFF2-40B4-BE49-F238E27FC236}">
              <a16:creationId xmlns:a16="http://schemas.microsoft.com/office/drawing/2014/main" id="{662A3F98-FD29-41D9-B5FF-C54856FA9AF6}"/>
            </a:ext>
          </a:extLst>
        </xdr:cNvPr>
        <xdr:cNvSpPr txBox="1"/>
      </xdr:nvSpPr>
      <xdr:spPr>
        <a:xfrm>
          <a:off x="6705111" y="92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9B8E51DD-8B07-4F35-B2D7-529E0E61E516}"/>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DA7FED2-673C-42FD-B107-E2D5B1252F7E}"/>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D0CE350E-CDFA-4B8B-9E8D-B8E62110EF61}"/>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1EF84623-D7AD-4E8C-8206-94BF20C265DE}"/>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CD7972FB-6DA2-465D-A94B-4DE193A4C261}"/>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457CD90C-1142-4685-881B-37D2102C53C8}"/>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DDF0002C-E44B-495F-8DD6-A81F06081EF6}"/>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63B94F53-8E50-4A00-BC56-1CAB0267E4E7}"/>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E5DDA2F3-C5CF-4C19-BBAB-F6548CB1472D}"/>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DEBD64E6-E75B-4FD9-B086-F72CAFE42737}"/>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DF324AAA-1CB8-4A92-9909-D3984B0FB72A}"/>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5E719E1E-6C31-424C-9EB3-9B83F5A4B69C}"/>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7F054BF8-023D-4ED7-A2DC-24D02B9EFE85}"/>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8518D94A-10EF-4862-9568-40C9C2921CC9}"/>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A6EA98D5-64C6-462C-8A10-2B78128454B3}"/>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229C999B-4C48-4BCF-8F38-BDF6C1C7C751}"/>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A61FAE0A-718E-4DD2-BA45-E6F61040C27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EE0CEFD7-D318-4D9A-A388-458F84278EED}"/>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B7D7AF3A-6143-4941-8879-FE9B936AD51D}"/>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C6F37CDF-1BDD-4AA2-AB70-253B9252CE8B}"/>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7578AB2-45B4-4666-A81D-C1525C7D5ACA}"/>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118349</xdr:rowOff>
    </xdr:from>
    <xdr:to>
      <xdr:col>54</xdr:col>
      <xdr:colOff>189865</xdr:colOff>
      <xdr:row>78</xdr:row>
      <xdr:rowOff>105981</xdr:rowOff>
    </xdr:to>
    <xdr:cxnSp macro="">
      <xdr:nvCxnSpPr>
        <xdr:cNvPr id="396" name="直線コネクタ 395">
          <a:extLst>
            <a:ext uri="{FF2B5EF4-FFF2-40B4-BE49-F238E27FC236}">
              <a16:creationId xmlns:a16="http://schemas.microsoft.com/office/drawing/2014/main" id="{E599DFBE-B055-49D1-8710-352760775A90}"/>
            </a:ext>
          </a:extLst>
        </xdr:cNvPr>
        <xdr:cNvCxnSpPr/>
      </xdr:nvCxnSpPr>
      <xdr:spPr>
        <a:xfrm flipV="1">
          <a:off x="10475595" y="12119849"/>
          <a:ext cx="1270" cy="135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109808</xdr:rowOff>
    </xdr:from>
    <xdr:ext cx="469744" cy="259045"/>
    <xdr:sp macro="" textlink="">
      <xdr:nvSpPr>
        <xdr:cNvPr id="397" name="商工費最小値テキスト">
          <a:extLst>
            <a:ext uri="{FF2B5EF4-FFF2-40B4-BE49-F238E27FC236}">
              <a16:creationId xmlns:a16="http://schemas.microsoft.com/office/drawing/2014/main" id="{83778731-EC79-4B92-8478-A9EB492D79B3}"/>
            </a:ext>
          </a:extLst>
        </xdr:cNvPr>
        <xdr:cNvSpPr txBox="1"/>
      </xdr:nvSpPr>
      <xdr:spPr>
        <a:xfrm>
          <a:off x="10528300" y="1348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105981</xdr:rowOff>
    </xdr:from>
    <xdr:to>
      <xdr:col>55</xdr:col>
      <xdr:colOff>88900</xdr:colOff>
      <xdr:row>78</xdr:row>
      <xdr:rowOff>105981</xdr:rowOff>
    </xdr:to>
    <xdr:cxnSp macro="">
      <xdr:nvCxnSpPr>
        <xdr:cNvPr id="398" name="直線コネクタ 397">
          <a:extLst>
            <a:ext uri="{FF2B5EF4-FFF2-40B4-BE49-F238E27FC236}">
              <a16:creationId xmlns:a16="http://schemas.microsoft.com/office/drawing/2014/main" id="{43CCACD5-7D53-4ED9-9950-CDE2F02B8406}"/>
            </a:ext>
          </a:extLst>
        </xdr:cNvPr>
        <xdr:cNvCxnSpPr/>
      </xdr:nvCxnSpPr>
      <xdr:spPr>
        <a:xfrm>
          <a:off x="10388600" y="13479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65026</xdr:rowOff>
    </xdr:from>
    <xdr:ext cx="534377" cy="259045"/>
    <xdr:sp macro="" textlink="">
      <xdr:nvSpPr>
        <xdr:cNvPr id="399" name="商工費最大値テキスト">
          <a:extLst>
            <a:ext uri="{FF2B5EF4-FFF2-40B4-BE49-F238E27FC236}">
              <a16:creationId xmlns:a16="http://schemas.microsoft.com/office/drawing/2014/main" id="{EEF9571D-8430-4FC2-9C72-028652A20477}"/>
            </a:ext>
          </a:extLst>
        </xdr:cNvPr>
        <xdr:cNvSpPr txBox="1"/>
      </xdr:nvSpPr>
      <xdr:spPr>
        <a:xfrm>
          <a:off x="10528300" y="1189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118349</xdr:rowOff>
    </xdr:from>
    <xdr:to>
      <xdr:col>55</xdr:col>
      <xdr:colOff>88900</xdr:colOff>
      <xdr:row>70</xdr:row>
      <xdr:rowOff>118349</xdr:rowOff>
    </xdr:to>
    <xdr:cxnSp macro="">
      <xdr:nvCxnSpPr>
        <xdr:cNvPr id="400" name="直線コネクタ 399">
          <a:extLst>
            <a:ext uri="{FF2B5EF4-FFF2-40B4-BE49-F238E27FC236}">
              <a16:creationId xmlns:a16="http://schemas.microsoft.com/office/drawing/2014/main" id="{9EAD6FB0-6737-494C-A6E3-587866D0C139}"/>
            </a:ext>
          </a:extLst>
        </xdr:cNvPr>
        <xdr:cNvCxnSpPr/>
      </xdr:nvCxnSpPr>
      <xdr:spPr>
        <a:xfrm>
          <a:off x="10388600" y="121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103170</xdr:rowOff>
    </xdr:from>
    <xdr:to>
      <xdr:col>55</xdr:col>
      <xdr:colOff>0</xdr:colOff>
      <xdr:row>74</xdr:row>
      <xdr:rowOff>35550</xdr:rowOff>
    </xdr:to>
    <xdr:cxnSp macro="">
      <xdr:nvCxnSpPr>
        <xdr:cNvPr id="401" name="直線コネクタ 400">
          <a:extLst>
            <a:ext uri="{FF2B5EF4-FFF2-40B4-BE49-F238E27FC236}">
              <a16:creationId xmlns:a16="http://schemas.microsoft.com/office/drawing/2014/main" id="{115B4B0A-DF15-49D3-B1A8-3218983CE371}"/>
            </a:ext>
          </a:extLst>
        </xdr:cNvPr>
        <xdr:cNvCxnSpPr/>
      </xdr:nvCxnSpPr>
      <xdr:spPr>
        <a:xfrm>
          <a:off x="9639300" y="12447570"/>
          <a:ext cx="838200" cy="27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15526</xdr:rowOff>
    </xdr:from>
    <xdr:ext cx="534377" cy="259045"/>
    <xdr:sp macro="" textlink="">
      <xdr:nvSpPr>
        <xdr:cNvPr id="402" name="商工費平均値テキスト">
          <a:extLst>
            <a:ext uri="{FF2B5EF4-FFF2-40B4-BE49-F238E27FC236}">
              <a16:creationId xmlns:a16="http://schemas.microsoft.com/office/drawing/2014/main" id="{8199731A-AAC0-46AA-8A9C-1BADB91A1FCC}"/>
            </a:ext>
          </a:extLst>
        </xdr:cNvPr>
        <xdr:cNvSpPr txBox="1"/>
      </xdr:nvSpPr>
      <xdr:spPr>
        <a:xfrm>
          <a:off x="10528300" y="13045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37099</xdr:rowOff>
    </xdr:from>
    <xdr:to>
      <xdr:col>55</xdr:col>
      <xdr:colOff>50800</xdr:colOff>
      <xdr:row>76</xdr:row>
      <xdr:rowOff>138699</xdr:rowOff>
    </xdr:to>
    <xdr:sp macro="" textlink="">
      <xdr:nvSpPr>
        <xdr:cNvPr id="403" name="フローチャート: 判断 402">
          <a:extLst>
            <a:ext uri="{FF2B5EF4-FFF2-40B4-BE49-F238E27FC236}">
              <a16:creationId xmlns:a16="http://schemas.microsoft.com/office/drawing/2014/main" id="{1C57580B-3B97-4D04-8C61-7BBD578485C5}"/>
            </a:ext>
          </a:extLst>
        </xdr:cNvPr>
        <xdr:cNvSpPr/>
      </xdr:nvSpPr>
      <xdr:spPr>
        <a:xfrm>
          <a:off x="104267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103170</xdr:rowOff>
    </xdr:from>
    <xdr:to>
      <xdr:col>50</xdr:col>
      <xdr:colOff>114300</xdr:colOff>
      <xdr:row>74</xdr:row>
      <xdr:rowOff>118280</xdr:rowOff>
    </xdr:to>
    <xdr:cxnSp macro="">
      <xdr:nvCxnSpPr>
        <xdr:cNvPr id="404" name="直線コネクタ 403">
          <a:extLst>
            <a:ext uri="{FF2B5EF4-FFF2-40B4-BE49-F238E27FC236}">
              <a16:creationId xmlns:a16="http://schemas.microsoft.com/office/drawing/2014/main" id="{5C529D6B-4360-495F-B4AE-16A0A7E7E5FE}"/>
            </a:ext>
          </a:extLst>
        </xdr:cNvPr>
        <xdr:cNvCxnSpPr/>
      </xdr:nvCxnSpPr>
      <xdr:spPr>
        <a:xfrm flipV="1">
          <a:off x="8750300" y="12447570"/>
          <a:ext cx="889000" cy="35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3930</xdr:rowOff>
    </xdr:from>
    <xdr:to>
      <xdr:col>50</xdr:col>
      <xdr:colOff>165100</xdr:colOff>
      <xdr:row>76</xdr:row>
      <xdr:rowOff>105530</xdr:rowOff>
    </xdr:to>
    <xdr:sp macro="" textlink="">
      <xdr:nvSpPr>
        <xdr:cNvPr id="405" name="フローチャート: 判断 404">
          <a:extLst>
            <a:ext uri="{FF2B5EF4-FFF2-40B4-BE49-F238E27FC236}">
              <a16:creationId xmlns:a16="http://schemas.microsoft.com/office/drawing/2014/main" id="{6A4F886B-DBA2-4C1E-910F-62A62AF028FD}"/>
            </a:ext>
          </a:extLst>
        </xdr:cNvPr>
        <xdr:cNvSpPr/>
      </xdr:nvSpPr>
      <xdr:spPr>
        <a:xfrm>
          <a:off x="9588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96657</xdr:rowOff>
    </xdr:from>
    <xdr:ext cx="534377" cy="259045"/>
    <xdr:sp macro="" textlink="">
      <xdr:nvSpPr>
        <xdr:cNvPr id="406" name="テキスト ボックス 405">
          <a:extLst>
            <a:ext uri="{FF2B5EF4-FFF2-40B4-BE49-F238E27FC236}">
              <a16:creationId xmlns:a16="http://schemas.microsoft.com/office/drawing/2014/main" id="{E3052C39-5FDD-4807-A4E1-1622419277E7}"/>
            </a:ext>
          </a:extLst>
        </xdr:cNvPr>
        <xdr:cNvSpPr txBox="1"/>
      </xdr:nvSpPr>
      <xdr:spPr>
        <a:xfrm>
          <a:off x="9372111" y="1312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118280</xdr:rowOff>
    </xdr:from>
    <xdr:to>
      <xdr:col>45</xdr:col>
      <xdr:colOff>177800</xdr:colOff>
      <xdr:row>75</xdr:row>
      <xdr:rowOff>76264</xdr:rowOff>
    </xdr:to>
    <xdr:cxnSp macro="">
      <xdr:nvCxnSpPr>
        <xdr:cNvPr id="407" name="直線コネクタ 406">
          <a:extLst>
            <a:ext uri="{FF2B5EF4-FFF2-40B4-BE49-F238E27FC236}">
              <a16:creationId xmlns:a16="http://schemas.microsoft.com/office/drawing/2014/main" id="{52B218FD-B145-4C0A-BEB0-A5C4C4E3AD0E}"/>
            </a:ext>
          </a:extLst>
        </xdr:cNvPr>
        <xdr:cNvCxnSpPr/>
      </xdr:nvCxnSpPr>
      <xdr:spPr>
        <a:xfrm flipV="1">
          <a:off x="7861300" y="12805580"/>
          <a:ext cx="889000" cy="12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41557</xdr:rowOff>
    </xdr:from>
    <xdr:to>
      <xdr:col>46</xdr:col>
      <xdr:colOff>38100</xdr:colOff>
      <xdr:row>76</xdr:row>
      <xdr:rowOff>143157</xdr:rowOff>
    </xdr:to>
    <xdr:sp macro="" textlink="">
      <xdr:nvSpPr>
        <xdr:cNvPr id="408" name="フローチャート: 判断 407">
          <a:extLst>
            <a:ext uri="{FF2B5EF4-FFF2-40B4-BE49-F238E27FC236}">
              <a16:creationId xmlns:a16="http://schemas.microsoft.com/office/drawing/2014/main" id="{1D4568B0-EF65-488D-99A6-705771516900}"/>
            </a:ext>
          </a:extLst>
        </xdr:cNvPr>
        <xdr:cNvSpPr/>
      </xdr:nvSpPr>
      <xdr:spPr>
        <a:xfrm>
          <a:off x="8699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134284</xdr:rowOff>
    </xdr:from>
    <xdr:ext cx="534377" cy="259045"/>
    <xdr:sp macro="" textlink="">
      <xdr:nvSpPr>
        <xdr:cNvPr id="409" name="テキスト ボックス 408">
          <a:extLst>
            <a:ext uri="{FF2B5EF4-FFF2-40B4-BE49-F238E27FC236}">
              <a16:creationId xmlns:a16="http://schemas.microsoft.com/office/drawing/2014/main" id="{F9825BAE-B9E4-4D76-9E5E-D1D4475823FA}"/>
            </a:ext>
          </a:extLst>
        </xdr:cNvPr>
        <xdr:cNvSpPr txBox="1"/>
      </xdr:nvSpPr>
      <xdr:spPr>
        <a:xfrm>
          <a:off x="8483111" y="131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123241</xdr:rowOff>
    </xdr:from>
    <xdr:to>
      <xdr:col>41</xdr:col>
      <xdr:colOff>50800</xdr:colOff>
      <xdr:row>75</xdr:row>
      <xdr:rowOff>76264</xdr:rowOff>
    </xdr:to>
    <xdr:cxnSp macro="">
      <xdr:nvCxnSpPr>
        <xdr:cNvPr id="410" name="直線コネクタ 409">
          <a:extLst>
            <a:ext uri="{FF2B5EF4-FFF2-40B4-BE49-F238E27FC236}">
              <a16:creationId xmlns:a16="http://schemas.microsoft.com/office/drawing/2014/main" id="{A69ED57C-72CC-4FCB-B244-13157F71C05B}"/>
            </a:ext>
          </a:extLst>
        </xdr:cNvPr>
        <xdr:cNvCxnSpPr/>
      </xdr:nvCxnSpPr>
      <xdr:spPr>
        <a:xfrm>
          <a:off x="6972300" y="12810541"/>
          <a:ext cx="889000" cy="1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152336</xdr:rowOff>
    </xdr:from>
    <xdr:to>
      <xdr:col>41</xdr:col>
      <xdr:colOff>101600</xdr:colOff>
      <xdr:row>76</xdr:row>
      <xdr:rowOff>82486</xdr:rowOff>
    </xdr:to>
    <xdr:sp macro="" textlink="">
      <xdr:nvSpPr>
        <xdr:cNvPr id="411" name="フローチャート: 判断 410">
          <a:extLst>
            <a:ext uri="{FF2B5EF4-FFF2-40B4-BE49-F238E27FC236}">
              <a16:creationId xmlns:a16="http://schemas.microsoft.com/office/drawing/2014/main" id="{049DC8F7-6ADF-4446-8F5A-F87036EF94D6}"/>
            </a:ext>
          </a:extLst>
        </xdr:cNvPr>
        <xdr:cNvSpPr/>
      </xdr:nvSpPr>
      <xdr:spPr>
        <a:xfrm>
          <a:off x="7810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73613</xdr:rowOff>
    </xdr:from>
    <xdr:ext cx="534377" cy="259045"/>
    <xdr:sp macro="" textlink="">
      <xdr:nvSpPr>
        <xdr:cNvPr id="412" name="テキスト ボックス 411">
          <a:extLst>
            <a:ext uri="{FF2B5EF4-FFF2-40B4-BE49-F238E27FC236}">
              <a16:creationId xmlns:a16="http://schemas.microsoft.com/office/drawing/2014/main" id="{BB6AEB7C-5691-4308-A60F-EAF4CA58FFD9}"/>
            </a:ext>
          </a:extLst>
        </xdr:cNvPr>
        <xdr:cNvSpPr txBox="1"/>
      </xdr:nvSpPr>
      <xdr:spPr>
        <a:xfrm>
          <a:off x="7594111" y="1310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149022</xdr:rowOff>
    </xdr:from>
    <xdr:to>
      <xdr:col>36</xdr:col>
      <xdr:colOff>165100</xdr:colOff>
      <xdr:row>77</xdr:row>
      <xdr:rowOff>79172</xdr:rowOff>
    </xdr:to>
    <xdr:sp macro="" textlink="">
      <xdr:nvSpPr>
        <xdr:cNvPr id="413" name="フローチャート: 判断 412">
          <a:extLst>
            <a:ext uri="{FF2B5EF4-FFF2-40B4-BE49-F238E27FC236}">
              <a16:creationId xmlns:a16="http://schemas.microsoft.com/office/drawing/2014/main" id="{6606817F-C6FF-48D9-9E3F-FD7D9417A9D0}"/>
            </a:ext>
          </a:extLst>
        </xdr:cNvPr>
        <xdr:cNvSpPr/>
      </xdr:nvSpPr>
      <xdr:spPr>
        <a:xfrm>
          <a:off x="6921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70299</xdr:rowOff>
    </xdr:from>
    <xdr:ext cx="534377" cy="259045"/>
    <xdr:sp macro="" textlink="">
      <xdr:nvSpPr>
        <xdr:cNvPr id="414" name="テキスト ボックス 413">
          <a:extLst>
            <a:ext uri="{FF2B5EF4-FFF2-40B4-BE49-F238E27FC236}">
              <a16:creationId xmlns:a16="http://schemas.microsoft.com/office/drawing/2014/main" id="{9E31F3C0-6FF8-4D10-A44E-4570F8E98D50}"/>
            </a:ext>
          </a:extLst>
        </xdr:cNvPr>
        <xdr:cNvSpPr txBox="1"/>
      </xdr:nvSpPr>
      <xdr:spPr>
        <a:xfrm>
          <a:off x="6705111" y="132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A84D215D-BA04-4323-A88C-79C1AD712CDB}"/>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8A6254A1-17D6-4844-9A69-64FEBA825072}"/>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9FC9DFB-B992-495E-A8C7-CE5971DAA3AA}"/>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47D55A6-93DB-4C2D-8162-73B0C81D30FC}"/>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BED8730D-F0C6-4D44-B42B-BF5F96670DBD}"/>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156200</xdr:rowOff>
    </xdr:from>
    <xdr:to>
      <xdr:col>55</xdr:col>
      <xdr:colOff>50800</xdr:colOff>
      <xdr:row>74</xdr:row>
      <xdr:rowOff>86350</xdr:rowOff>
    </xdr:to>
    <xdr:sp macro="" textlink="">
      <xdr:nvSpPr>
        <xdr:cNvPr id="420" name="楕円 419">
          <a:extLst>
            <a:ext uri="{FF2B5EF4-FFF2-40B4-BE49-F238E27FC236}">
              <a16:creationId xmlns:a16="http://schemas.microsoft.com/office/drawing/2014/main" id="{0B4B3799-6E42-4AA8-AC04-4BC4CD169FC1}"/>
            </a:ext>
          </a:extLst>
        </xdr:cNvPr>
        <xdr:cNvSpPr/>
      </xdr:nvSpPr>
      <xdr:spPr>
        <a:xfrm>
          <a:off x="10426700" y="1267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7627</xdr:rowOff>
    </xdr:from>
    <xdr:ext cx="534377" cy="259045"/>
    <xdr:sp macro="" textlink="">
      <xdr:nvSpPr>
        <xdr:cNvPr id="421" name="商工費該当値テキスト">
          <a:extLst>
            <a:ext uri="{FF2B5EF4-FFF2-40B4-BE49-F238E27FC236}">
              <a16:creationId xmlns:a16="http://schemas.microsoft.com/office/drawing/2014/main" id="{E9F279BB-32BC-4BD7-BA39-A6134579A7CD}"/>
            </a:ext>
          </a:extLst>
        </xdr:cNvPr>
        <xdr:cNvSpPr txBox="1"/>
      </xdr:nvSpPr>
      <xdr:spPr>
        <a:xfrm>
          <a:off x="10528300" y="1252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52370</xdr:rowOff>
    </xdr:from>
    <xdr:to>
      <xdr:col>50</xdr:col>
      <xdr:colOff>165100</xdr:colOff>
      <xdr:row>72</xdr:row>
      <xdr:rowOff>153970</xdr:rowOff>
    </xdr:to>
    <xdr:sp macro="" textlink="">
      <xdr:nvSpPr>
        <xdr:cNvPr id="422" name="楕円 421">
          <a:extLst>
            <a:ext uri="{FF2B5EF4-FFF2-40B4-BE49-F238E27FC236}">
              <a16:creationId xmlns:a16="http://schemas.microsoft.com/office/drawing/2014/main" id="{C0B2570A-86B8-4107-8279-0CB6982428ED}"/>
            </a:ext>
          </a:extLst>
        </xdr:cNvPr>
        <xdr:cNvSpPr/>
      </xdr:nvSpPr>
      <xdr:spPr>
        <a:xfrm>
          <a:off x="9588500" y="123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170497</xdr:rowOff>
    </xdr:from>
    <xdr:ext cx="534377" cy="259045"/>
    <xdr:sp macro="" textlink="">
      <xdr:nvSpPr>
        <xdr:cNvPr id="423" name="テキスト ボックス 422">
          <a:extLst>
            <a:ext uri="{FF2B5EF4-FFF2-40B4-BE49-F238E27FC236}">
              <a16:creationId xmlns:a16="http://schemas.microsoft.com/office/drawing/2014/main" id="{C9DF8745-5BD4-40E8-B42D-E5F9D1ACB3CE}"/>
            </a:ext>
          </a:extLst>
        </xdr:cNvPr>
        <xdr:cNvSpPr txBox="1"/>
      </xdr:nvSpPr>
      <xdr:spPr>
        <a:xfrm>
          <a:off x="9372111" y="1217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67480</xdr:rowOff>
    </xdr:from>
    <xdr:to>
      <xdr:col>46</xdr:col>
      <xdr:colOff>38100</xdr:colOff>
      <xdr:row>74</xdr:row>
      <xdr:rowOff>169080</xdr:rowOff>
    </xdr:to>
    <xdr:sp macro="" textlink="">
      <xdr:nvSpPr>
        <xdr:cNvPr id="424" name="楕円 423">
          <a:extLst>
            <a:ext uri="{FF2B5EF4-FFF2-40B4-BE49-F238E27FC236}">
              <a16:creationId xmlns:a16="http://schemas.microsoft.com/office/drawing/2014/main" id="{336C72A1-2F3A-45FA-AAE8-24D17C4E90A9}"/>
            </a:ext>
          </a:extLst>
        </xdr:cNvPr>
        <xdr:cNvSpPr/>
      </xdr:nvSpPr>
      <xdr:spPr>
        <a:xfrm>
          <a:off x="8699500" y="127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14157</xdr:rowOff>
    </xdr:from>
    <xdr:ext cx="534377" cy="259045"/>
    <xdr:sp macro="" textlink="">
      <xdr:nvSpPr>
        <xdr:cNvPr id="425" name="テキスト ボックス 424">
          <a:extLst>
            <a:ext uri="{FF2B5EF4-FFF2-40B4-BE49-F238E27FC236}">
              <a16:creationId xmlns:a16="http://schemas.microsoft.com/office/drawing/2014/main" id="{2663D73C-4110-4114-901C-98F7EF94C166}"/>
            </a:ext>
          </a:extLst>
        </xdr:cNvPr>
        <xdr:cNvSpPr txBox="1"/>
      </xdr:nvSpPr>
      <xdr:spPr>
        <a:xfrm>
          <a:off x="8483111" y="1253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25464</xdr:rowOff>
    </xdr:from>
    <xdr:to>
      <xdr:col>41</xdr:col>
      <xdr:colOff>101600</xdr:colOff>
      <xdr:row>75</xdr:row>
      <xdr:rowOff>127064</xdr:rowOff>
    </xdr:to>
    <xdr:sp macro="" textlink="">
      <xdr:nvSpPr>
        <xdr:cNvPr id="426" name="楕円 425">
          <a:extLst>
            <a:ext uri="{FF2B5EF4-FFF2-40B4-BE49-F238E27FC236}">
              <a16:creationId xmlns:a16="http://schemas.microsoft.com/office/drawing/2014/main" id="{9C9C525F-C0F1-47F0-8F00-CB198893851A}"/>
            </a:ext>
          </a:extLst>
        </xdr:cNvPr>
        <xdr:cNvSpPr/>
      </xdr:nvSpPr>
      <xdr:spPr>
        <a:xfrm>
          <a:off x="7810500" y="128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143591</xdr:rowOff>
    </xdr:from>
    <xdr:ext cx="534377" cy="259045"/>
    <xdr:sp macro="" textlink="">
      <xdr:nvSpPr>
        <xdr:cNvPr id="427" name="テキスト ボックス 426">
          <a:extLst>
            <a:ext uri="{FF2B5EF4-FFF2-40B4-BE49-F238E27FC236}">
              <a16:creationId xmlns:a16="http://schemas.microsoft.com/office/drawing/2014/main" id="{6A4E1D0D-081D-4B29-A8CB-6C1258BE1AFE}"/>
            </a:ext>
          </a:extLst>
        </xdr:cNvPr>
        <xdr:cNvSpPr txBox="1"/>
      </xdr:nvSpPr>
      <xdr:spPr>
        <a:xfrm>
          <a:off x="7594111" y="1265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72441</xdr:rowOff>
    </xdr:from>
    <xdr:to>
      <xdr:col>36</xdr:col>
      <xdr:colOff>165100</xdr:colOff>
      <xdr:row>75</xdr:row>
      <xdr:rowOff>2591</xdr:rowOff>
    </xdr:to>
    <xdr:sp macro="" textlink="">
      <xdr:nvSpPr>
        <xdr:cNvPr id="428" name="楕円 427">
          <a:extLst>
            <a:ext uri="{FF2B5EF4-FFF2-40B4-BE49-F238E27FC236}">
              <a16:creationId xmlns:a16="http://schemas.microsoft.com/office/drawing/2014/main" id="{63B30061-97EF-4AD3-A506-C10375403B48}"/>
            </a:ext>
          </a:extLst>
        </xdr:cNvPr>
        <xdr:cNvSpPr/>
      </xdr:nvSpPr>
      <xdr:spPr>
        <a:xfrm>
          <a:off x="6921500" y="127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19118</xdr:rowOff>
    </xdr:from>
    <xdr:ext cx="534377" cy="259045"/>
    <xdr:sp macro="" textlink="">
      <xdr:nvSpPr>
        <xdr:cNvPr id="429" name="テキスト ボックス 428">
          <a:extLst>
            <a:ext uri="{FF2B5EF4-FFF2-40B4-BE49-F238E27FC236}">
              <a16:creationId xmlns:a16="http://schemas.microsoft.com/office/drawing/2014/main" id="{E60E6A0D-2BA0-4489-A911-091F6DE99901}"/>
            </a:ext>
          </a:extLst>
        </xdr:cNvPr>
        <xdr:cNvSpPr txBox="1"/>
      </xdr:nvSpPr>
      <xdr:spPr>
        <a:xfrm>
          <a:off x="6705111" y="1253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E59663F7-A0B4-42DF-BA2B-14C557792A63}"/>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F7EB8A09-EB27-42A4-9FB0-92ECF63EE7B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FDA03E42-339E-4107-94EF-F7652AE094E9}"/>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70BEC546-D431-4B71-88E4-3B790A53D7F1}"/>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6CB00DDF-FC1B-4C72-9C61-581D83936B7F}"/>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EB05B4E9-CB02-4D71-82A3-D4EFF58B0026}"/>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390DAF0F-8766-4D62-932D-989D5AAA9EEB}"/>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139F52BF-F4B4-44D5-8AC6-293B6D41576E}"/>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73F8BB27-73D9-48A0-86E4-CA02BE20FA52}"/>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FCA94C69-E3B7-445D-A1D3-0F4D776F9AEE}"/>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36477224-635A-4B1A-8C66-B3909040CB21}"/>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1794C67-DAFD-4608-A53F-E79D5492012E}"/>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217E1B41-1BA5-448C-9976-B8558A0DA873}"/>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836504FE-1F23-4C76-A554-EE3FC7CCA52C}"/>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F5E2C4BC-1CFF-4A64-92E1-C4F3E194F06C}"/>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59B1C19C-34DA-420F-8387-2F271800DCE5}"/>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6148B70C-7FB0-4B26-BCF4-0CEBEBDE3CF4}"/>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CAFC754E-D21D-4094-96D9-C035466693B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F230DB83-A08B-43E1-BEE5-5E76F67A12C6}"/>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4560986F-17EE-4AEE-B72D-F074CB0D6CB2}"/>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50A236-B0F8-40D3-B0E6-DF3D39521A3D}"/>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91EC0CE-C7DC-494C-AD4B-BAEDD75E1EEA}"/>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65CD667-ED59-461E-917E-AC00E7FD524C}"/>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145900</xdr:rowOff>
    </xdr:from>
    <xdr:to>
      <xdr:col>54</xdr:col>
      <xdr:colOff>189865</xdr:colOff>
      <xdr:row>99</xdr:row>
      <xdr:rowOff>16776</xdr:rowOff>
    </xdr:to>
    <xdr:cxnSp macro="">
      <xdr:nvCxnSpPr>
        <xdr:cNvPr id="453" name="直線コネクタ 452">
          <a:extLst>
            <a:ext uri="{FF2B5EF4-FFF2-40B4-BE49-F238E27FC236}">
              <a16:creationId xmlns:a16="http://schemas.microsoft.com/office/drawing/2014/main" id="{C0673D84-9BAC-4D19-9D86-55C13E7B73CD}"/>
            </a:ext>
          </a:extLst>
        </xdr:cNvPr>
        <xdr:cNvCxnSpPr/>
      </xdr:nvCxnSpPr>
      <xdr:spPr>
        <a:xfrm flipV="1">
          <a:off x="10475595" y="15404950"/>
          <a:ext cx="1270" cy="1585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20603</xdr:rowOff>
    </xdr:from>
    <xdr:ext cx="534377" cy="259045"/>
    <xdr:sp macro="" textlink="">
      <xdr:nvSpPr>
        <xdr:cNvPr id="454" name="土木費最小値テキスト">
          <a:extLst>
            <a:ext uri="{FF2B5EF4-FFF2-40B4-BE49-F238E27FC236}">
              <a16:creationId xmlns:a16="http://schemas.microsoft.com/office/drawing/2014/main" id="{597EAB62-0EB4-48ED-B76B-3DF1C7B2EA8B}"/>
            </a:ext>
          </a:extLst>
        </xdr:cNvPr>
        <xdr:cNvSpPr txBox="1"/>
      </xdr:nvSpPr>
      <xdr:spPr>
        <a:xfrm>
          <a:off x="10528300" y="1699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16776</xdr:rowOff>
    </xdr:from>
    <xdr:to>
      <xdr:col>55</xdr:col>
      <xdr:colOff>88900</xdr:colOff>
      <xdr:row>99</xdr:row>
      <xdr:rowOff>16776</xdr:rowOff>
    </xdr:to>
    <xdr:cxnSp macro="">
      <xdr:nvCxnSpPr>
        <xdr:cNvPr id="455" name="直線コネクタ 454">
          <a:extLst>
            <a:ext uri="{FF2B5EF4-FFF2-40B4-BE49-F238E27FC236}">
              <a16:creationId xmlns:a16="http://schemas.microsoft.com/office/drawing/2014/main" id="{52C5EBE0-C3C1-4BFB-A2A6-3D0FD20F39D3}"/>
            </a:ext>
          </a:extLst>
        </xdr:cNvPr>
        <xdr:cNvCxnSpPr/>
      </xdr:nvCxnSpPr>
      <xdr:spPr>
        <a:xfrm>
          <a:off x="10388600" y="16990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92577</xdr:rowOff>
    </xdr:from>
    <xdr:ext cx="690189" cy="259045"/>
    <xdr:sp macro="" textlink="">
      <xdr:nvSpPr>
        <xdr:cNvPr id="456" name="土木費最大値テキスト">
          <a:extLst>
            <a:ext uri="{FF2B5EF4-FFF2-40B4-BE49-F238E27FC236}">
              <a16:creationId xmlns:a16="http://schemas.microsoft.com/office/drawing/2014/main" id="{1062987F-FC9D-4630-A79E-41B8B1DDE40B}"/>
            </a:ext>
          </a:extLst>
        </xdr:cNvPr>
        <xdr:cNvSpPr txBox="1"/>
      </xdr:nvSpPr>
      <xdr:spPr>
        <a:xfrm>
          <a:off x="10528300" y="15180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145900</xdr:rowOff>
    </xdr:from>
    <xdr:to>
      <xdr:col>55</xdr:col>
      <xdr:colOff>88900</xdr:colOff>
      <xdr:row>89</xdr:row>
      <xdr:rowOff>145900</xdr:rowOff>
    </xdr:to>
    <xdr:cxnSp macro="">
      <xdr:nvCxnSpPr>
        <xdr:cNvPr id="457" name="直線コネクタ 456">
          <a:extLst>
            <a:ext uri="{FF2B5EF4-FFF2-40B4-BE49-F238E27FC236}">
              <a16:creationId xmlns:a16="http://schemas.microsoft.com/office/drawing/2014/main" id="{B68D8026-D611-4879-8196-DD79B284D553}"/>
            </a:ext>
          </a:extLst>
        </xdr:cNvPr>
        <xdr:cNvCxnSpPr/>
      </xdr:nvCxnSpPr>
      <xdr:spPr>
        <a:xfrm>
          <a:off x="10388600" y="1540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94290</xdr:rowOff>
    </xdr:from>
    <xdr:to>
      <xdr:col>55</xdr:col>
      <xdr:colOff>0</xdr:colOff>
      <xdr:row>98</xdr:row>
      <xdr:rowOff>106921</xdr:rowOff>
    </xdr:to>
    <xdr:cxnSp macro="">
      <xdr:nvCxnSpPr>
        <xdr:cNvPr id="458" name="直線コネクタ 457">
          <a:extLst>
            <a:ext uri="{FF2B5EF4-FFF2-40B4-BE49-F238E27FC236}">
              <a16:creationId xmlns:a16="http://schemas.microsoft.com/office/drawing/2014/main" id="{6DD7C1AB-8435-4357-8440-96197CA9035E}"/>
            </a:ext>
          </a:extLst>
        </xdr:cNvPr>
        <xdr:cNvCxnSpPr/>
      </xdr:nvCxnSpPr>
      <xdr:spPr>
        <a:xfrm flipV="1">
          <a:off x="9639300" y="16896390"/>
          <a:ext cx="838200" cy="1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36397</xdr:rowOff>
    </xdr:from>
    <xdr:ext cx="534377" cy="259045"/>
    <xdr:sp macro="" textlink="">
      <xdr:nvSpPr>
        <xdr:cNvPr id="459" name="土木費平均値テキスト">
          <a:extLst>
            <a:ext uri="{FF2B5EF4-FFF2-40B4-BE49-F238E27FC236}">
              <a16:creationId xmlns:a16="http://schemas.microsoft.com/office/drawing/2014/main" id="{EA7D8EAC-C799-44E9-AD50-D7C1F1DCA7F7}"/>
            </a:ext>
          </a:extLst>
        </xdr:cNvPr>
        <xdr:cNvSpPr txBox="1"/>
      </xdr:nvSpPr>
      <xdr:spPr>
        <a:xfrm>
          <a:off x="10528300" y="16838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57970</xdr:rowOff>
    </xdr:from>
    <xdr:to>
      <xdr:col>55</xdr:col>
      <xdr:colOff>50800</xdr:colOff>
      <xdr:row>98</xdr:row>
      <xdr:rowOff>159570</xdr:rowOff>
    </xdr:to>
    <xdr:sp macro="" textlink="">
      <xdr:nvSpPr>
        <xdr:cNvPr id="460" name="フローチャート: 判断 459">
          <a:extLst>
            <a:ext uri="{FF2B5EF4-FFF2-40B4-BE49-F238E27FC236}">
              <a16:creationId xmlns:a16="http://schemas.microsoft.com/office/drawing/2014/main" id="{4D60F81A-127C-4681-8317-ABEF28310980}"/>
            </a:ext>
          </a:extLst>
        </xdr:cNvPr>
        <xdr:cNvSpPr/>
      </xdr:nvSpPr>
      <xdr:spPr>
        <a:xfrm>
          <a:off x="10426700" y="168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101828</xdr:rowOff>
    </xdr:from>
    <xdr:to>
      <xdr:col>50</xdr:col>
      <xdr:colOff>114300</xdr:colOff>
      <xdr:row>98</xdr:row>
      <xdr:rowOff>106921</xdr:rowOff>
    </xdr:to>
    <xdr:cxnSp macro="">
      <xdr:nvCxnSpPr>
        <xdr:cNvPr id="461" name="直線コネクタ 460">
          <a:extLst>
            <a:ext uri="{FF2B5EF4-FFF2-40B4-BE49-F238E27FC236}">
              <a16:creationId xmlns:a16="http://schemas.microsoft.com/office/drawing/2014/main" id="{236ED801-E788-4CA1-8703-D9639E32F76C}"/>
            </a:ext>
          </a:extLst>
        </xdr:cNvPr>
        <xdr:cNvCxnSpPr/>
      </xdr:nvCxnSpPr>
      <xdr:spPr>
        <a:xfrm>
          <a:off x="8750300" y="16903928"/>
          <a:ext cx="8890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84931</xdr:rowOff>
    </xdr:from>
    <xdr:to>
      <xdr:col>50</xdr:col>
      <xdr:colOff>165100</xdr:colOff>
      <xdr:row>99</xdr:row>
      <xdr:rowOff>15081</xdr:rowOff>
    </xdr:to>
    <xdr:sp macro="" textlink="">
      <xdr:nvSpPr>
        <xdr:cNvPr id="462" name="フローチャート: 判断 461">
          <a:extLst>
            <a:ext uri="{FF2B5EF4-FFF2-40B4-BE49-F238E27FC236}">
              <a16:creationId xmlns:a16="http://schemas.microsoft.com/office/drawing/2014/main" id="{B397C406-4F02-409A-82FB-69D783B828B2}"/>
            </a:ext>
          </a:extLst>
        </xdr:cNvPr>
        <xdr:cNvSpPr/>
      </xdr:nvSpPr>
      <xdr:spPr>
        <a:xfrm>
          <a:off x="9588500" y="1688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6208</xdr:rowOff>
    </xdr:from>
    <xdr:ext cx="534377" cy="259045"/>
    <xdr:sp macro="" textlink="">
      <xdr:nvSpPr>
        <xdr:cNvPr id="463" name="テキスト ボックス 462">
          <a:extLst>
            <a:ext uri="{FF2B5EF4-FFF2-40B4-BE49-F238E27FC236}">
              <a16:creationId xmlns:a16="http://schemas.microsoft.com/office/drawing/2014/main" id="{6FEEFD2B-9711-40AF-A316-9F4A8D39F12C}"/>
            </a:ext>
          </a:extLst>
        </xdr:cNvPr>
        <xdr:cNvSpPr txBox="1"/>
      </xdr:nvSpPr>
      <xdr:spPr>
        <a:xfrm>
          <a:off x="9372111" y="1697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101828</xdr:rowOff>
    </xdr:from>
    <xdr:to>
      <xdr:col>45</xdr:col>
      <xdr:colOff>177800</xdr:colOff>
      <xdr:row>98</xdr:row>
      <xdr:rowOff>117836</xdr:rowOff>
    </xdr:to>
    <xdr:cxnSp macro="">
      <xdr:nvCxnSpPr>
        <xdr:cNvPr id="464" name="直線コネクタ 463">
          <a:extLst>
            <a:ext uri="{FF2B5EF4-FFF2-40B4-BE49-F238E27FC236}">
              <a16:creationId xmlns:a16="http://schemas.microsoft.com/office/drawing/2014/main" id="{2942BAD9-7B15-46B0-BBEA-A460039F790D}"/>
            </a:ext>
          </a:extLst>
        </xdr:cNvPr>
        <xdr:cNvCxnSpPr/>
      </xdr:nvCxnSpPr>
      <xdr:spPr>
        <a:xfrm flipV="1">
          <a:off x="7861300" y="16903928"/>
          <a:ext cx="889000" cy="1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87871</xdr:rowOff>
    </xdr:from>
    <xdr:to>
      <xdr:col>46</xdr:col>
      <xdr:colOff>38100</xdr:colOff>
      <xdr:row>99</xdr:row>
      <xdr:rowOff>18021</xdr:rowOff>
    </xdr:to>
    <xdr:sp macro="" textlink="">
      <xdr:nvSpPr>
        <xdr:cNvPr id="465" name="フローチャート: 判断 464">
          <a:extLst>
            <a:ext uri="{FF2B5EF4-FFF2-40B4-BE49-F238E27FC236}">
              <a16:creationId xmlns:a16="http://schemas.microsoft.com/office/drawing/2014/main" id="{1216C9B9-1557-4783-8EF5-8EDCF9831B98}"/>
            </a:ext>
          </a:extLst>
        </xdr:cNvPr>
        <xdr:cNvSpPr/>
      </xdr:nvSpPr>
      <xdr:spPr>
        <a:xfrm>
          <a:off x="8699500" y="1688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9148</xdr:rowOff>
    </xdr:from>
    <xdr:ext cx="534377" cy="259045"/>
    <xdr:sp macro="" textlink="">
      <xdr:nvSpPr>
        <xdr:cNvPr id="466" name="テキスト ボックス 465">
          <a:extLst>
            <a:ext uri="{FF2B5EF4-FFF2-40B4-BE49-F238E27FC236}">
              <a16:creationId xmlns:a16="http://schemas.microsoft.com/office/drawing/2014/main" id="{4254DF8C-180A-4434-8F13-A0ADA76FCF93}"/>
            </a:ext>
          </a:extLst>
        </xdr:cNvPr>
        <xdr:cNvSpPr txBox="1"/>
      </xdr:nvSpPr>
      <xdr:spPr>
        <a:xfrm>
          <a:off x="8483111" y="1698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115632</xdr:rowOff>
    </xdr:from>
    <xdr:to>
      <xdr:col>41</xdr:col>
      <xdr:colOff>50800</xdr:colOff>
      <xdr:row>98</xdr:row>
      <xdr:rowOff>117836</xdr:rowOff>
    </xdr:to>
    <xdr:cxnSp macro="">
      <xdr:nvCxnSpPr>
        <xdr:cNvPr id="467" name="直線コネクタ 466">
          <a:extLst>
            <a:ext uri="{FF2B5EF4-FFF2-40B4-BE49-F238E27FC236}">
              <a16:creationId xmlns:a16="http://schemas.microsoft.com/office/drawing/2014/main" id="{33BC0BDF-4C88-4B7C-8E77-9F1D2BD3E31A}"/>
            </a:ext>
          </a:extLst>
        </xdr:cNvPr>
        <xdr:cNvCxnSpPr/>
      </xdr:nvCxnSpPr>
      <xdr:spPr>
        <a:xfrm>
          <a:off x="6972300" y="16917732"/>
          <a:ext cx="889000" cy="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67466</xdr:rowOff>
    </xdr:from>
    <xdr:to>
      <xdr:col>41</xdr:col>
      <xdr:colOff>101600</xdr:colOff>
      <xdr:row>98</xdr:row>
      <xdr:rowOff>169066</xdr:rowOff>
    </xdr:to>
    <xdr:sp macro="" textlink="">
      <xdr:nvSpPr>
        <xdr:cNvPr id="468" name="フローチャート: 判断 467">
          <a:extLst>
            <a:ext uri="{FF2B5EF4-FFF2-40B4-BE49-F238E27FC236}">
              <a16:creationId xmlns:a16="http://schemas.microsoft.com/office/drawing/2014/main" id="{6DF8162B-0A86-4CAC-BB92-77E44DA14824}"/>
            </a:ext>
          </a:extLst>
        </xdr:cNvPr>
        <xdr:cNvSpPr/>
      </xdr:nvSpPr>
      <xdr:spPr>
        <a:xfrm>
          <a:off x="78105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160193</xdr:rowOff>
    </xdr:from>
    <xdr:ext cx="534377" cy="259045"/>
    <xdr:sp macro="" textlink="">
      <xdr:nvSpPr>
        <xdr:cNvPr id="469" name="テキスト ボックス 468">
          <a:extLst>
            <a:ext uri="{FF2B5EF4-FFF2-40B4-BE49-F238E27FC236}">
              <a16:creationId xmlns:a16="http://schemas.microsoft.com/office/drawing/2014/main" id="{F7BC77DD-063D-4F26-9D53-CF2B31F35F13}"/>
            </a:ext>
          </a:extLst>
        </xdr:cNvPr>
        <xdr:cNvSpPr txBox="1"/>
      </xdr:nvSpPr>
      <xdr:spPr>
        <a:xfrm>
          <a:off x="7594111" y="1696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96892</xdr:rowOff>
    </xdr:from>
    <xdr:to>
      <xdr:col>36</xdr:col>
      <xdr:colOff>165100</xdr:colOff>
      <xdr:row>99</xdr:row>
      <xdr:rowOff>27042</xdr:rowOff>
    </xdr:to>
    <xdr:sp macro="" textlink="">
      <xdr:nvSpPr>
        <xdr:cNvPr id="470" name="フローチャート: 判断 469">
          <a:extLst>
            <a:ext uri="{FF2B5EF4-FFF2-40B4-BE49-F238E27FC236}">
              <a16:creationId xmlns:a16="http://schemas.microsoft.com/office/drawing/2014/main" id="{361BBF45-70CA-4F73-B3F7-5446F8714E2C}"/>
            </a:ext>
          </a:extLst>
        </xdr:cNvPr>
        <xdr:cNvSpPr/>
      </xdr:nvSpPr>
      <xdr:spPr>
        <a:xfrm>
          <a:off x="6921500" y="1689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18169</xdr:rowOff>
    </xdr:from>
    <xdr:ext cx="534377" cy="259045"/>
    <xdr:sp macro="" textlink="">
      <xdr:nvSpPr>
        <xdr:cNvPr id="471" name="テキスト ボックス 470">
          <a:extLst>
            <a:ext uri="{FF2B5EF4-FFF2-40B4-BE49-F238E27FC236}">
              <a16:creationId xmlns:a16="http://schemas.microsoft.com/office/drawing/2014/main" id="{4F81AD6B-460A-44FE-B2C5-58292FE8584F}"/>
            </a:ext>
          </a:extLst>
        </xdr:cNvPr>
        <xdr:cNvSpPr txBox="1"/>
      </xdr:nvSpPr>
      <xdr:spPr>
        <a:xfrm>
          <a:off x="6705111" y="1699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369930DC-C2D2-4320-9E12-AC209917E4A5}"/>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98765E50-4EC8-4283-A6B0-230D8D547509}"/>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5A07EED0-87AD-4225-AACB-EBD07A2FA48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20A21ED2-8EB1-42CE-9C13-82D92DBD7F18}"/>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1C0B2D25-BE2A-4602-BFA1-196C10F0D1A3}"/>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43490</xdr:rowOff>
    </xdr:from>
    <xdr:to>
      <xdr:col>55</xdr:col>
      <xdr:colOff>50800</xdr:colOff>
      <xdr:row>98</xdr:row>
      <xdr:rowOff>145090</xdr:rowOff>
    </xdr:to>
    <xdr:sp macro="" textlink="">
      <xdr:nvSpPr>
        <xdr:cNvPr id="477" name="楕円 476">
          <a:extLst>
            <a:ext uri="{FF2B5EF4-FFF2-40B4-BE49-F238E27FC236}">
              <a16:creationId xmlns:a16="http://schemas.microsoft.com/office/drawing/2014/main" id="{CB4D55C3-862B-412A-A8A4-BB7A4B9B52DA}"/>
            </a:ext>
          </a:extLst>
        </xdr:cNvPr>
        <xdr:cNvSpPr/>
      </xdr:nvSpPr>
      <xdr:spPr>
        <a:xfrm>
          <a:off x="10426700" y="1684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2867</xdr:rowOff>
    </xdr:from>
    <xdr:ext cx="534377" cy="259045"/>
    <xdr:sp macro="" textlink="">
      <xdr:nvSpPr>
        <xdr:cNvPr id="478" name="土木費該当値テキスト">
          <a:extLst>
            <a:ext uri="{FF2B5EF4-FFF2-40B4-BE49-F238E27FC236}">
              <a16:creationId xmlns:a16="http://schemas.microsoft.com/office/drawing/2014/main" id="{57CF0A75-1A3E-45B1-AAEE-4335A810EAD8}"/>
            </a:ext>
          </a:extLst>
        </xdr:cNvPr>
        <xdr:cNvSpPr txBox="1"/>
      </xdr:nvSpPr>
      <xdr:spPr>
        <a:xfrm>
          <a:off x="10528300" y="1663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56121</xdr:rowOff>
    </xdr:from>
    <xdr:to>
      <xdr:col>50</xdr:col>
      <xdr:colOff>165100</xdr:colOff>
      <xdr:row>98</xdr:row>
      <xdr:rowOff>157721</xdr:rowOff>
    </xdr:to>
    <xdr:sp macro="" textlink="">
      <xdr:nvSpPr>
        <xdr:cNvPr id="479" name="楕円 478">
          <a:extLst>
            <a:ext uri="{FF2B5EF4-FFF2-40B4-BE49-F238E27FC236}">
              <a16:creationId xmlns:a16="http://schemas.microsoft.com/office/drawing/2014/main" id="{7B4125D1-7627-4AB4-A798-72B44D08DD7D}"/>
            </a:ext>
          </a:extLst>
        </xdr:cNvPr>
        <xdr:cNvSpPr/>
      </xdr:nvSpPr>
      <xdr:spPr>
        <a:xfrm>
          <a:off x="9588500" y="1685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2798</xdr:rowOff>
    </xdr:from>
    <xdr:ext cx="534377" cy="259045"/>
    <xdr:sp macro="" textlink="">
      <xdr:nvSpPr>
        <xdr:cNvPr id="480" name="テキスト ボックス 479">
          <a:extLst>
            <a:ext uri="{FF2B5EF4-FFF2-40B4-BE49-F238E27FC236}">
              <a16:creationId xmlns:a16="http://schemas.microsoft.com/office/drawing/2014/main" id="{5E8AACDE-3098-4060-8357-13E7B74E4A9F}"/>
            </a:ext>
          </a:extLst>
        </xdr:cNvPr>
        <xdr:cNvSpPr txBox="1"/>
      </xdr:nvSpPr>
      <xdr:spPr>
        <a:xfrm>
          <a:off x="9372111" y="1663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51028</xdr:rowOff>
    </xdr:from>
    <xdr:to>
      <xdr:col>46</xdr:col>
      <xdr:colOff>38100</xdr:colOff>
      <xdr:row>98</xdr:row>
      <xdr:rowOff>152628</xdr:rowOff>
    </xdr:to>
    <xdr:sp macro="" textlink="">
      <xdr:nvSpPr>
        <xdr:cNvPr id="481" name="楕円 480">
          <a:extLst>
            <a:ext uri="{FF2B5EF4-FFF2-40B4-BE49-F238E27FC236}">
              <a16:creationId xmlns:a16="http://schemas.microsoft.com/office/drawing/2014/main" id="{F570B7EE-FDE8-4CED-BCFC-69B40F3D1C05}"/>
            </a:ext>
          </a:extLst>
        </xdr:cNvPr>
        <xdr:cNvSpPr/>
      </xdr:nvSpPr>
      <xdr:spPr>
        <a:xfrm>
          <a:off x="8699500" y="1685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169155</xdr:rowOff>
    </xdr:from>
    <xdr:ext cx="534377" cy="259045"/>
    <xdr:sp macro="" textlink="">
      <xdr:nvSpPr>
        <xdr:cNvPr id="482" name="テキスト ボックス 481">
          <a:extLst>
            <a:ext uri="{FF2B5EF4-FFF2-40B4-BE49-F238E27FC236}">
              <a16:creationId xmlns:a16="http://schemas.microsoft.com/office/drawing/2014/main" id="{E983964A-3A3E-4BE0-8227-EA415B9E2145}"/>
            </a:ext>
          </a:extLst>
        </xdr:cNvPr>
        <xdr:cNvSpPr txBox="1"/>
      </xdr:nvSpPr>
      <xdr:spPr>
        <a:xfrm>
          <a:off x="8483111" y="1662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67036</xdr:rowOff>
    </xdr:from>
    <xdr:to>
      <xdr:col>41</xdr:col>
      <xdr:colOff>101600</xdr:colOff>
      <xdr:row>98</xdr:row>
      <xdr:rowOff>168636</xdr:rowOff>
    </xdr:to>
    <xdr:sp macro="" textlink="">
      <xdr:nvSpPr>
        <xdr:cNvPr id="483" name="楕円 482">
          <a:extLst>
            <a:ext uri="{FF2B5EF4-FFF2-40B4-BE49-F238E27FC236}">
              <a16:creationId xmlns:a16="http://schemas.microsoft.com/office/drawing/2014/main" id="{5816A595-4E84-47F7-8FB7-B7BBC1D3C962}"/>
            </a:ext>
          </a:extLst>
        </xdr:cNvPr>
        <xdr:cNvSpPr/>
      </xdr:nvSpPr>
      <xdr:spPr>
        <a:xfrm>
          <a:off x="7810500" y="168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13713</xdr:rowOff>
    </xdr:from>
    <xdr:ext cx="534377" cy="259045"/>
    <xdr:sp macro="" textlink="">
      <xdr:nvSpPr>
        <xdr:cNvPr id="484" name="テキスト ボックス 483">
          <a:extLst>
            <a:ext uri="{FF2B5EF4-FFF2-40B4-BE49-F238E27FC236}">
              <a16:creationId xmlns:a16="http://schemas.microsoft.com/office/drawing/2014/main" id="{1456F26D-54B1-49E2-85E3-457961783F37}"/>
            </a:ext>
          </a:extLst>
        </xdr:cNvPr>
        <xdr:cNvSpPr txBox="1"/>
      </xdr:nvSpPr>
      <xdr:spPr>
        <a:xfrm>
          <a:off x="7594111" y="1664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64832</xdr:rowOff>
    </xdr:from>
    <xdr:to>
      <xdr:col>36</xdr:col>
      <xdr:colOff>165100</xdr:colOff>
      <xdr:row>98</xdr:row>
      <xdr:rowOff>166432</xdr:rowOff>
    </xdr:to>
    <xdr:sp macro="" textlink="">
      <xdr:nvSpPr>
        <xdr:cNvPr id="485" name="楕円 484">
          <a:extLst>
            <a:ext uri="{FF2B5EF4-FFF2-40B4-BE49-F238E27FC236}">
              <a16:creationId xmlns:a16="http://schemas.microsoft.com/office/drawing/2014/main" id="{87F4F576-D5C3-4BA6-B1E6-F18C0BACFC8C}"/>
            </a:ext>
          </a:extLst>
        </xdr:cNvPr>
        <xdr:cNvSpPr/>
      </xdr:nvSpPr>
      <xdr:spPr>
        <a:xfrm>
          <a:off x="6921500" y="1686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11509</xdr:rowOff>
    </xdr:from>
    <xdr:ext cx="534377" cy="259045"/>
    <xdr:sp macro="" textlink="">
      <xdr:nvSpPr>
        <xdr:cNvPr id="486" name="テキスト ボックス 485">
          <a:extLst>
            <a:ext uri="{FF2B5EF4-FFF2-40B4-BE49-F238E27FC236}">
              <a16:creationId xmlns:a16="http://schemas.microsoft.com/office/drawing/2014/main" id="{73A0DF89-87C6-41AE-9000-E993E0344168}"/>
            </a:ext>
          </a:extLst>
        </xdr:cNvPr>
        <xdr:cNvSpPr txBox="1"/>
      </xdr:nvSpPr>
      <xdr:spPr>
        <a:xfrm>
          <a:off x="6705111" y="1664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2E5E1BE5-587D-413E-839C-130B8B47DD74}"/>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B4320F88-6C35-4871-B7CF-19AB96B644BB}"/>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E0F14388-4965-421E-BCD7-6A3EDF1B9B98}"/>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C4D54170-9B52-4C67-BFB9-3143DA77CFEB}"/>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FCAAE7E0-105E-4DDD-83AA-0818D7032E1E}"/>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C6C64C5F-D641-4543-BE79-351C97B268CE}"/>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D48C8C31-8440-49A9-A884-7E6C94B7277E}"/>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84137F0E-9D4F-48DB-9D64-7BD9DF077237}"/>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128A68D3-A37F-477E-AE2D-6D40FD203784}"/>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9BABE0F5-728E-47FE-8154-7E89D3702494}"/>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3DD2B92B-1757-4FCC-9E60-7121047E6ED1}"/>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91C9FF7-3DD5-4636-A6DB-72A7BC517882}"/>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C0884D91-D955-407D-A101-119A22CBB138}"/>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3348F634-99FC-4182-BEE4-F2CF0753BF2F}"/>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D5186B8C-052A-4094-8009-B1374D2B8D4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F012F5E2-D230-4309-BC9E-FAC2E45D67E1}"/>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23127FF7-7F1B-4C7B-81DD-60AE24CAE783}"/>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DB1156DF-7E6A-4C23-9482-0C58E06DCB65}"/>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10B2BFFE-59B5-452A-8DFE-11DB17A5277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1E7E8A95-00AE-4A11-8052-24B928519804}"/>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76EE2AC0-E0AD-45D8-8DF3-27068EC27F15}"/>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3EC54014-2944-4488-8D32-B0FDC054A1F3}"/>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F95EA4CB-2891-4E9D-8B28-CC7748DC71A6}"/>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100724</xdr:rowOff>
    </xdr:from>
    <xdr:to>
      <xdr:col>85</xdr:col>
      <xdr:colOff>126364</xdr:colOff>
      <xdr:row>37</xdr:row>
      <xdr:rowOff>114268</xdr:rowOff>
    </xdr:to>
    <xdr:cxnSp macro="">
      <xdr:nvCxnSpPr>
        <xdr:cNvPr id="510" name="直線コネクタ 509">
          <a:extLst>
            <a:ext uri="{FF2B5EF4-FFF2-40B4-BE49-F238E27FC236}">
              <a16:creationId xmlns:a16="http://schemas.microsoft.com/office/drawing/2014/main" id="{89A8B4E1-6FE7-4AC3-9A95-7496B67BD1B3}"/>
            </a:ext>
          </a:extLst>
        </xdr:cNvPr>
        <xdr:cNvCxnSpPr/>
      </xdr:nvCxnSpPr>
      <xdr:spPr>
        <a:xfrm flipV="1">
          <a:off x="16317595" y="5244224"/>
          <a:ext cx="1269" cy="1213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118095</xdr:rowOff>
    </xdr:from>
    <xdr:ext cx="534377" cy="259045"/>
    <xdr:sp macro="" textlink="">
      <xdr:nvSpPr>
        <xdr:cNvPr id="511" name="消防費最小値テキスト">
          <a:extLst>
            <a:ext uri="{FF2B5EF4-FFF2-40B4-BE49-F238E27FC236}">
              <a16:creationId xmlns:a16="http://schemas.microsoft.com/office/drawing/2014/main" id="{69FC3D77-D945-4A39-A851-5E6B2440CE71}"/>
            </a:ext>
          </a:extLst>
        </xdr:cNvPr>
        <xdr:cNvSpPr txBox="1"/>
      </xdr:nvSpPr>
      <xdr:spPr>
        <a:xfrm>
          <a:off x="16370300" y="64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114268</xdr:rowOff>
    </xdr:from>
    <xdr:to>
      <xdr:col>86</xdr:col>
      <xdr:colOff>25400</xdr:colOff>
      <xdr:row>37</xdr:row>
      <xdr:rowOff>114268</xdr:rowOff>
    </xdr:to>
    <xdr:cxnSp macro="">
      <xdr:nvCxnSpPr>
        <xdr:cNvPr id="512" name="直線コネクタ 511">
          <a:extLst>
            <a:ext uri="{FF2B5EF4-FFF2-40B4-BE49-F238E27FC236}">
              <a16:creationId xmlns:a16="http://schemas.microsoft.com/office/drawing/2014/main" id="{93737CF0-2FD5-4688-B50E-542D4709F3C7}"/>
            </a:ext>
          </a:extLst>
        </xdr:cNvPr>
        <xdr:cNvCxnSpPr/>
      </xdr:nvCxnSpPr>
      <xdr:spPr>
        <a:xfrm>
          <a:off x="16230600" y="64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47401</xdr:rowOff>
    </xdr:from>
    <xdr:ext cx="534377" cy="259045"/>
    <xdr:sp macro="" textlink="">
      <xdr:nvSpPr>
        <xdr:cNvPr id="513" name="消防費最大値テキスト">
          <a:extLst>
            <a:ext uri="{FF2B5EF4-FFF2-40B4-BE49-F238E27FC236}">
              <a16:creationId xmlns:a16="http://schemas.microsoft.com/office/drawing/2014/main" id="{6D7F194C-8E26-45DD-A842-700528B20912}"/>
            </a:ext>
          </a:extLst>
        </xdr:cNvPr>
        <xdr:cNvSpPr txBox="1"/>
      </xdr:nvSpPr>
      <xdr:spPr>
        <a:xfrm>
          <a:off x="16370300" y="50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100724</xdr:rowOff>
    </xdr:from>
    <xdr:to>
      <xdr:col>86</xdr:col>
      <xdr:colOff>25400</xdr:colOff>
      <xdr:row>30</xdr:row>
      <xdr:rowOff>100724</xdr:rowOff>
    </xdr:to>
    <xdr:cxnSp macro="">
      <xdr:nvCxnSpPr>
        <xdr:cNvPr id="514" name="直線コネクタ 513">
          <a:extLst>
            <a:ext uri="{FF2B5EF4-FFF2-40B4-BE49-F238E27FC236}">
              <a16:creationId xmlns:a16="http://schemas.microsoft.com/office/drawing/2014/main" id="{106026A9-5256-4786-BEA9-8ECC4827BD1C}"/>
            </a:ext>
          </a:extLst>
        </xdr:cNvPr>
        <xdr:cNvCxnSpPr/>
      </xdr:nvCxnSpPr>
      <xdr:spPr>
        <a:xfrm>
          <a:off x="16230600" y="52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5207</xdr:rowOff>
    </xdr:from>
    <xdr:to>
      <xdr:col>85</xdr:col>
      <xdr:colOff>127000</xdr:colOff>
      <xdr:row>37</xdr:row>
      <xdr:rowOff>25038</xdr:rowOff>
    </xdr:to>
    <xdr:cxnSp macro="">
      <xdr:nvCxnSpPr>
        <xdr:cNvPr id="515" name="直線コネクタ 514">
          <a:extLst>
            <a:ext uri="{FF2B5EF4-FFF2-40B4-BE49-F238E27FC236}">
              <a16:creationId xmlns:a16="http://schemas.microsoft.com/office/drawing/2014/main" id="{5733DFEC-8F7C-4ABF-945B-3B44F196001B}"/>
            </a:ext>
          </a:extLst>
        </xdr:cNvPr>
        <xdr:cNvCxnSpPr/>
      </xdr:nvCxnSpPr>
      <xdr:spPr>
        <a:xfrm flipV="1">
          <a:off x="15481300" y="6348857"/>
          <a:ext cx="838200" cy="1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54875</xdr:rowOff>
    </xdr:from>
    <xdr:ext cx="534377" cy="259045"/>
    <xdr:sp macro="" textlink="">
      <xdr:nvSpPr>
        <xdr:cNvPr id="516" name="消防費平均値テキスト">
          <a:extLst>
            <a:ext uri="{FF2B5EF4-FFF2-40B4-BE49-F238E27FC236}">
              <a16:creationId xmlns:a16="http://schemas.microsoft.com/office/drawing/2014/main" id="{90D49811-2BA7-4D35-9A9E-1DD92CABB9B8}"/>
            </a:ext>
          </a:extLst>
        </xdr:cNvPr>
        <xdr:cNvSpPr txBox="1"/>
      </xdr:nvSpPr>
      <xdr:spPr>
        <a:xfrm>
          <a:off x="16370300" y="6055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31998</xdr:rowOff>
    </xdr:from>
    <xdr:to>
      <xdr:col>85</xdr:col>
      <xdr:colOff>177800</xdr:colOff>
      <xdr:row>36</xdr:row>
      <xdr:rowOff>133598</xdr:rowOff>
    </xdr:to>
    <xdr:sp macro="" textlink="">
      <xdr:nvSpPr>
        <xdr:cNvPr id="517" name="フローチャート: 判断 516">
          <a:extLst>
            <a:ext uri="{FF2B5EF4-FFF2-40B4-BE49-F238E27FC236}">
              <a16:creationId xmlns:a16="http://schemas.microsoft.com/office/drawing/2014/main" id="{81E7DA7D-19EE-4A6A-AF2B-B18CE8F2009B}"/>
            </a:ext>
          </a:extLst>
        </xdr:cNvPr>
        <xdr:cNvSpPr/>
      </xdr:nvSpPr>
      <xdr:spPr>
        <a:xfrm>
          <a:off x="16268700" y="620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25038</xdr:rowOff>
    </xdr:from>
    <xdr:to>
      <xdr:col>81</xdr:col>
      <xdr:colOff>50800</xdr:colOff>
      <xdr:row>37</xdr:row>
      <xdr:rowOff>28372</xdr:rowOff>
    </xdr:to>
    <xdr:cxnSp macro="">
      <xdr:nvCxnSpPr>
        <xdr:cNvPr id="518" name="直線コネクタ 517">
          <a:extLst>
            <a:ext uri="{FF2B5EF4-FFF2-40B4-BE49-F238E27FC236}">
              <a16:creationId xmlns:a16="http://schemas.microsoft.com/office/drawing/2014/main" id="{D1A08F4C-8FCE-47ED-B81E-C5246D6593DD}"/>
            </a:ext>
          </a:extLst>
        </xdr:cNvPr>
        <xdr:cNvCxnSpPr/>
      </xdr:nvCxnSpPr>
      <xdr:spPr>
        <a:xfrm flipV="1">
          <a:off x="14592300" y="6368688"/>
          <a:ext cx="8890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3118</xdr:rowOff>
    </xdr:from>
    <xdr:to>
      <xdr:col>81</xdr:col>
      <xdr:colOff>101600</xdr:colOff>
      <xdr:row>36</xdr:row>
      <xdr:rowOff>104718</xdr:rowOff>
    </xdr:to>
    <xdr:sp macro="" textlink="">
      <xdr:nvSpPr>
        <xdr:cNvPr id="519" name="フローチャート: 判断 518">
          <a:extLst>
            <a:ext uri="{FF2B5EF4-FFF2-40B4-BE49-F238E27FC236}">
              <a16:creationId xmlns:a16="http://schemas.microsoft.com/office/drawing/2014/main" id="{2C9F08E7-7F5A-4E60-B9EA-13CE9C545A8D}"/>
            </a:ext>
          </a:extLst>
        </xdr:cNvPr>
        <xdr:cNvSpPr/>
      </xdr:nvSpPr>
      <xdr:spPr>
        <a:xfrm>
          <a:off x="15430500" y="617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121245</xdr:rowOff>
    </xdr:from>
    <xdr:ext cx="534377" cy="259045"/>
    <xdr:sp macro="" textlink="">
      <xdr:nvSpPr>
        <xdr:cNvPr id="520" name="テキスト ボックス 519">
          <a:extLst>
            <a:ext uri="{FF2B5EF4-FFF2-40B4-BE49-F238E27FC236}">
              <a16:creationId xmlns:a16="http://schemas.microsoft.com/office/drawing/2014/main" id="{9415E800-B3D1-4AD5-AD54-C7080DADF808}"/>
            </a:ext>
          </a:extLst>
        </xdr:cNvPr>
        <xdr:cNvSpPr txBox="1"/>
      </xdr:nvSpPr>
      <xdr:spPr>
        <a:xfrm>
          <a:off x="15214111" y="595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28372</xdr:rowOff>
    </xdr:from>
    <xdr:to>
      <xdr:col>76</xdr:col>
      <xdr:colOff>114300</xdr:colOff>
      <xdr:row>37</xdr:row>
      <xdr:rowOff>35573</xdr:rowOff>
    </xdr:to>
    <xdr:cxnSp macro="">
      <xdr:nvCxnSpPr>
        <xdr:cNvPr id="521" name="直線コネクタ 520">
          <a:extLst>
            <a:ext uri="{FF2B5EF4-FFF2-40B4-BE49-F238E27FC236}">
              <a16:creationId xmlns:a16="http://schemas.microsoft.com/office/drawing/2014/main" id="{E2DDA8C1-285A-4684-A42D-AB3EC76DE10B}"/>
            </a:ext>
          </a:extLst>
        </xdr:cNvPr>
        <xdr:cNvCxnSpPr/>
      </xdr:nvCxnSpPr>
      <xdr:spPr>
        <a:xfrm flipV="1">
          <a:off x="13703300" y="6372022"/>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20853</xdr:rowOff>
    </xdr:from>
    <xdr:to>
      <xdr:col>76</xdr:col>
      <xdr:colOff>165100</xdr:colOff>
      <xdr:row>36</xdr:row>
      <xdr:rowOff>122453</xdr:rowOff>
    </xdr:to>
    <xdr:sp macro="" textlink="">
      <xdr:nvSpPr>
        <xdr:cNvPr id="522" name="フローチャート: 判断 521">
          <a:extLst>
            <a:ext uri="{FF2B5EF4-FFF2-40B4-BE49-F238E27FC236}">
              <a16:creationId xmlns:a16="http://schemas.microsoft.com/office/drawing/2014/main" id="{C9A1BFE5-C7BF-487D-8CD5-D53D52AE1417}"/>
            </a:ext>
          </a:extLst>
        </xdr:cNvPr>
        <xdr:cNvSpPr/>
      </xdr:nvSpPr>
      <xdr:spPr>
        <a:xfrm>
          <a:off x="14541500" y="619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138980</xdr:rowOff>
    </xdr:from>
    <xdr:ext cx="534377" cy="259045"/>
    <xdr:sp macro="" textlink="">
      <xdr:nvSpPr>
        <xdr:cNvPr id="523" name="テキスト ボックス 522">
          <a:extLst>
            <a:ext uri="{FF2B5EF4-FFF2-40B4-BE49-F238E27FC236}">
              <a16:creationId xmlns:a16="http://schemas.microsoft.com/office/drawing/2014/main" id="{B880CE92-8849-4E38-B041-F94570897323}"/>
            </a:ext>
          </a:extLst>
        </xdr:cNvPr>
        <xdr:cNvSpPr txBox="1"/>
      </xdr:nvSpPr>
      <xdr:spPr>
        <a:xfrm>
          <a:off x="14325111" y="596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35573</xdr:rowOff>
    </xdr:from>
    <xdr:to>
      <xdr:col>71</xdr:col>
      <xdr:colOff>177800</xdr:colOff>
      <xdr:row>37</xdr:row>
      <xdr:rowOff>42202</xdr:rowOff>
    </xdr:to>
    <xdr:cxnSp macro="">
      <xdr:nvCxnSpPr>
        <xdr:cNvPr id="524" name="直線コネクタ 523">
          <a:extLst>
            <a:ext uri="{FF2B5EF4-FFF2-40B4-BE49-F238E27FC236}">
              <a16:creationId xmlns:a16="http://schemas.microsoft.com/office/drawing/2014/main" id="{B3D710B2-C139-4EFD-8179-FC3DF1182C0B}"/>
            </a:ext>
          </a:extLst>
        </xdr:cNvPr>
        <xdr:cNvCxnSpPr/>
      </xdr:nvCxnSpPr>
      <xdr:spPr>
        <a:xfrm flipV="1">
          <a:off x="12814300" y="6379223"/>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43256</xdr:rowOff>
    </xdr:from>
    <xdr:to>
      <xdr:col>72</xdr:col>
      <xdr:colOff>38100</xdr:colOff>
      <xdr:row>36</xdr:row>
      <xdr:rowOff>144856</xdr:rowOff>
    </xdr:to>
    <xdr:sp macro="" textlink="">
      <xdr:nvSpPr>
        <xdr:cNvPr id="525" name="フローチャート: 判断 524">
          <a:extLst>
            <a:ext uri="{FF2B5EF4-FFF2-40B4-BE49-F238E27FC236}">
              <a16:creationId xmlns:a16="http://schemas.microsoft.com/office/drawing/2014/main" id="{9DA71F56-49D2-4E44-89F4-53B190A5DB25}"/>
            </a:ext>
          </a:extLst>
        </xdr:cNvPr>
        <xdr:cNvSpPr/>
      </xdr:nvSpPr>
      <xdr:spPr>
        <a:xfrm>
          <a:off x="13652500" y="62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161383</xdr:rowOff>
    </xdr:from>
    <xdr:ext cx="534377" cy="259045"/>
    <xdr:sp macro="" textlink="">
      <xdr:nvSpPr>
        <xdr:cNvPr id="526" name="テキスト ボックス 525">
          <a:extLst>
            <a:ext uri="{FF2B5EF4-FFF2-40B4-BE49-F238E27FC236}">
              <a16:creationId xmlns:a16="http://schemas.microsoft.com/office/drawing/2014/main" id="{9F99E2DF-E0FC-40A8-85C5-44837CB9351C}"/>
            </a:ext>
          </a:extLst>
        </xdr:cNvPr>
        <xdr:cNvSpPr txBox="1"/>
      </xdr:nvSpPr>
      <xdr:spPr>
        <a:xfrm>
          <a:off x="13436111" y="59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137668</xdr:rowOff>
    </xdr:from>
    <xdr:to>
      <xdr:col>67</xdr:col>
      <xdr:colOff>101600</xdr:colOff>
      <xdr:row>36</xdr:row>
      <xdr:rowOff>67818</xdr:rowOff>
    </xdr:to>
    <xdr:sp macro="" textlink="">
      <xdr:nvSpPr>
        <xdr:cNvPr id="527" name="フローチャート: 判断 526">
          <a:extLst>
            <a:ext uri="{FF2B5EF4-FFF2-40B4-BE49-F238E27FC236}">
              <a16:creationId xmlns:a16="http://schemas.microsoft.com/office/drawing/2014/main" id="{967AA627-560A-49D0-9BD6-66AD6408B088}"/>
            </a:ext>
          </a:extLst>
        </xdr:cNvPr>
        <xdr:cNvSpPr/>
      </xdr:nvSpPr>
      <xdr:spPr>
        <a:xfrm>
          <a:off x="12763500" y="613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84345</xdr:rowOff>
    </xdr:from>
    <xdr:ext cx="534377" cy="259045"/>
    <xdr:sp macro="" textlink="">
      <xdr:nvSpPr>
        <xdr:cNvPr id="528" name="テキスト ボックス 527">
          <a:extLst>
            <a:ext uri="{FF2B5EF4-FFF2-40B4-BE49-F238E27FC236}">
              <a16:creationId xmlns:a16="http://schemas.microsoft.com/office/drawing/2014/main" id="{0A3AF427-C491-46F4-A39C-CB13814B768D}"/>
            </a:ext>
          </a:extLst>
        </xdr:cNvPr>
        <xdr:cNvSpPr txBox="1"/>
      </xdr:nvSpPr>
      <xdr:spPr>
        <a:xfrm>
          <a:off x="12547111" y="59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3B7075A-FDAA-44B9-B197-66BC2C9D3C3C}"/>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5D2A9904-6093-4B45-A73B-C67A462A1351}"/>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1788D0C4-0A49-4832-A912-63FF4D89DC2D}"/>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6A941C10-B254-4EDA-BA21-5C3A7EC4E6AB}"/>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CC18F6E5-C0DE-4000-BC9B-00D08377B88E}"/>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125857</xdr:rowOff>
    </xdr:from>
    <xdr:to>
      <xdr:col>85</xdr:col>
      <xdr:colOff>177800</xdr:colOff>
      <xdr:row>37</xdr:row>
      <xdr:rowOff>56007</xdr:rowOff>
    </xdr:to>
    <xdr:sp macro="" textlink="">
      <xdr:nvSpPr>
        <xdr:cNvPr id="534" name="楕円 533">
          <a:extLst>
            <a:ext uri="{FF2B5EF4-FFF2-40B4-BE49-F238E27FC236}">
              <a16:creationId xmlns:a16="http://schemas.microsoft.com/office/drawing/2014/main" id="{FB27AAAF-98BB-4EF9-B2D5-F4C27B1944FE}"/>
            </a:ext>
          </a:extLst>
        </xdr:cNvPr>
        <xdr:cNvSpPr/>
      </xdr:nvSpPr>
      <xdr:spPr>
        <a:xfrm>
          <a:off x="16268700" y="629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40784</xdr:rowOff>
    </xdr:from>
    <xdr:ext cx="534377" cy="259045"/>
    <xdr:sp macro="" textlink="">
      <xdr:nvSpPr>
        <xdr:cNvPr id="535" name="消防費該当値テキスト">
          <a:extLst>
            <a:ext uri="{FF2B5EF4-FFF2-40B4-BE49-F238E27FC236}">
              <a16:creationId xmlns:a16="http://schemas.microsoft.com/office/drawing/2014/main" id="{4DD40DB1-57CF-454E-A7CB-52445956AAED}"/>
            </a:ext>
          </a:extLst>
        </xdr:cNvPr>
        <xdr:cNvSpPr txBox="1"/>
      </xdr:nvSpPr>
      <xdr:spPr>
        <a:xfrm>
          <a:off x="16370300" y="621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145688</xdr:rowOff>
    </xdr:from>
    <xdr:to>
      <xdr:col>81</xdr:col>
      <xdr:colOff>101600</xdr:colOff>
      <xdr:row>37</xdr:row>
      <xdr:rowOff>75838</xdr:rowOff>
    </xdr:to>
    <xdr:sp macro="" textlink="">
      <xdr:nvSpPr>
        <xdr:cNvPr id="536" name="楕円 535">
          <a:extLst>
            <a:ext uri="{FF2B5EF4-FFF2-40B4-BE49-F238E27FC236}">
              <a16:creationId xmlns:a16="http://schemas.microsoft.com/office/drawing/2014/main" id="{FF78F607-5ED0-4176-A186-A46769EA6879}"/>
            </a:ext>
          </a:extLst>
        </xdr:cNvPr>
        <xdr:cNvSpPr/>
      </xdr:nvSpPr>
      <xdr:spPr>
        <a:xfrm>
          <a:off x="15430500" y="63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66965</xdr:rowOff>
    </xdr:from>
    <xdr:ext cx="534377" cy="259045"/>
    <xdr:sp macro="" textlink="">
      <xdr:nvSpPr>
        <xdr:cNvPr id="537" name="テキスト ボックス 536">
          <a:extLst>
            <a:ext uri="{FF2B5EF4-FFF2-40B4-BE49-F238E27FC236}">
              <a16:creationId xmlns:a16="http://schemas.microsoft.com/office/drawing/2014/main" id="{099808A5-A1CF-41C2-B322-F6C5AEC4AEC8}"/>
            </a:ext>
          </a:extLst>
        </xdr:cNvPr>
        <xdr:cNvSpPr txBox="1"/>
      </xdr:nvSpPr>
      <xdr:spPr>
        <a:xfrm>
          <a:off x="15214111" y="641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149022</xdr:rowOff>
    </xdr:from>
    <xdr:to>
      <xdr:col>76</xdr:col>
      <xdr:colOff>165100</xdr:colOff>
      <xdr:row>37</xdr:row>
      <xdr:rowOff>79172</xdr:rowOff>
    </xdr:to>
    <xdr:sp macro="" textlink="">
      <xdr:nvSpPr>
        <xdr:cNvPr id="538" name="楕円 537">
          <a:extLst>
            <a:ext uri="{FF2B5EF4-FFF2-40B4-BE49-F238E27FC236}">
              <a16:creationId xmlns:a16="http://schemas.microsoft.com/office/drawing/2014/main" id="{D52D7D59-6DA1-43A6-A9A2-4453DD4FA47E}"/>
            </a:ext>
          </a:extLst>
        </xdr:cNvPr>
        <xdr:cNvSpPr/>
      </xdr:nvSpPr>
      <xdr:spPr>
        <a:xfrm>
          <a:off x="14541500" y="63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70299</xdr:rowOff>
    </xdr:from>
    <xdr:ext cx="534377" cy="259045"/>
    <xdr:sp macro="" textlink="">
      <xdr:nvSpPr>
        <xdr:cNvPr id="539" name="テキスト ボックス 538">
          <a:extLst>
            <a:ext uri="{FF2B5EF4-FFF2-40B4-BE49-F238E27FC236}">
              <a16:creationId xmlns:a16="http://schemas.microsoft.com/office/drawing/2014/main" id="{8E27209E-A61B-4066-AB50-9295450CFF31}"/>
            </a:ext>
          </a:extLst>
        </xdr:cNvPr>
        <xdr:cNvSpPr txBox="1"/>
      </xdr:nvSpPr>
      <xdr:spPr>
        <a:xfrm>
          <a:off x="14325111" y="641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156223</xdr:rowOff>
    </xdr:from>
    <xdr:to>
      <xdr:col>72</xdr:col>
      <xdr:colOff>38100</xdr:colOff>
      <xdr:row>37</xdr:row>
      <xdr:rowOff>86373</xdr:rowOff>
    </xdr:to>
    <xdr:sp macro="" textlink="">
      <xdr:nvSpPr>
        <xdr:cNvPr id="540" name="楕円 539">
          <a:extLst>
            <a:ext uri="{FF2B5EF4-FFF2-40B4-BE49-F238E27FC236}">
              <a16:creationId xmlns:a16="http://schemas.microsoft.com/office/drawing/2014/main" id="{4B1ABF94-E9D0-4EDC-83F1-86475EC79252}"/>
            </a:ext>
          </a:extLst>
        </xdr:cNvPr>
        <xdr:cNvSpPr/>
      </xdr:nvSpPr>
      <xdr:spPr>
        <a:xfrm>
          <a:off x="13652500" y="63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77500</xdr:rowOff>
    </xdr:from>
    <xdr:ext cx="534377" cy="259045"/>
    <xdr:sp macro="" textlink="">
      <xdr:nvSpPr>
        <xdr:cNvPr id="541" name="テキスト ボックス 540">
          <a:extLst>
            <a:ext uri="{FF2B5EF4-FFF2-40B4-BE49-F238E27FC236}">
              <a16:creationId xmlns:a16="http://schemas.microsoft.com/office/drawing/2014/main" id="{DAD3A5E9-5272-4F3B-8562-E6D38D262D8F}"/>
            </a:ext>
          </a:extLst>
        </xdr:cNvPr>
        <xdr:cNvSpPr txBox="1"/>
      </xdr:nvSpPr>
      <xdr:spPr>
        <a:xfrm>
          <a:off x="13436111" y="642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162852</xdr:rowOff>
    </xdr:from>
    <xdr:to>
      <xdr:col>67</xdr:col>
      <xdr:colOff>101600</xdr:colOff>
      <xdr:row>37</xdr:row>
      <xdr:rowOff>93002</xdr:rowOff>
    </xdr:to>
    <xdr:sp macro="" textlink="">
      <xdr:nvSpPr>
        <xdr:cNvPr id="542" name="楕円 541">
          <a:extLst>
            <a:ext uri="{FF2B5EF4-FFF2-40B4-BE49-F238E27FC236}">
              <a16:creationId xmlns:a16="http://schemas.microsoft.com/office/drawing/2014/main" id="{43849FF7-9495-43A5-B484-AB4499713702}"/>
            </a:ext>
          </a:extLst>
        </xdr:cNvPr>
        <xdr:cNvSpPr/>
      </xdr:nvSpPr>
      <xdr:spPr>
        <a:xfrm>
          <a:off x="12763500" y="633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84129</xdr:rowOff>
    </xdr:from>
    <xdr:ext cx="534377" cy="259045"/>
    <xdr:sp macro="" textlink="">
      <xdr:nvSpPr>
        <xdr:cNvPr id="543" name="テキスト ボックス 542">
          <a:extLst>
            <a:ext uri="{FF2B5EF4-FFF2-40B4-BE49-F238E27FC236}">
              <a16:creationId xmlns:a16="http://schemas.microsoft.com/office/drawing/2014/main" id="{CF5E647D-CFFB-40AE-B4EB-C628596FA316}"/>
            </a:ext>
          </a:extLst>
        </xdr:cNvPr>
        <xdr:cNvSpPr txBox="1"/>
      </xdr:nvSpPr>
      <xdr:spPr>
        <a:xfrm>
          <a:off x="12547111" y="642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5B39BA3C-AFD4-4A71-BAB0-3BB46FA43FA8}"/>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D5663AA2-C34B-413D-BCCA-02D8A88D9AFB}"/>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98FBE99C-D5AB-4264-B94C-DAC10725711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50E4AF47-2047-4BFA-9D1B-D67874DFD4CD}"/>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960BE0ED-BDB3-4F2B-8FDD-1691C7DDC56F}"/>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A9578A21-0C22-4359-B1BD-0847A43C589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B8A83966-9D4C-4F99-8043-516BB0224F53}"/>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81BFE53F-96BB-4351-B311-7AD824F8E71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D5DE3D81-071E-4B43-8B9C-12F6D88F4014}"/>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CA74ADE7-07F0-4CCB-9B97-FE51A2C0F3B3}"/>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a:extLst>
            <a:ext uri="{FF2B5EF4-FFF2-40B4-BE49-F238E27FC236}">
              <a16:creationId xmlns:a16="http://schemas.microsoft.com/office/drawing/2014/main" id="{5BAA89A1-EF62-421D-B4FB-5EC39E25A72C}"/>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96C7FF28-CC30-40BF-BE03-FEC61973AF4B}"/>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a:extLst>
            <a:ext uri="{FF2B5EF4-FFF2-40B4-BE49-F238E27FC236}">
              <a16:creationId xmlns:a16="http://schemas.microsoft.com/office/drawing/2014/main" id="{BB04FF8D-8FC3-48E8-B816-02BAED8BAFE6}"/>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B103BC5-8EC4-419C-B6E4-0EDD5AE11A4E}"/>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F7C7650A-250E-4722-BBD7-795D64E23943}"/>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19911896-D833-4390-B0F0-880F8D35267D}"/>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a:extLst>
            <a:ext uri="{FF2B5EF4-FFF2-40B4-BE49-F238E27FC236}">
              <a16:creationId xmlns:a16="http://schemas.microsoft.com/office/drawing/2014/main" id="{E9E3A14E-B36C-42B3-AC47-1DB574E6742F}"/>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9E3B76E2-C400-4CD5-8D27-A3598B471B9F}"/>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C4BA9F46-3401-4BCE-9B03-0528E80CA43B}"/>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C6B0DD34-B803-426C-9823-7D91AA916F4E}"/>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779BBC9F-81AF-4D6A-9917-9FAC52870CD3}"/>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1922D6ED-3CA3-437F-9E89-6BB1EC23CC9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E0AA2FE0-3FDC-41FC-9D44-81C2DA2F74A1}"/>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5FAC30E5-4EDA-48DE-BF80-5E606D544954}"/>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110198</xdr:rowOff>
    </xdr:from>
    <xdr:to>
      <xdr:col>85</xdr:col>
      <xdr:colOff>126364</xdr:colOff>
      <xdr:row>58</xdr:row>
      <xdr:rowOff>165836</xdr:rowOff>
    </xdr:to>
    <xdr:cxnSp macro="">
      <xdr:nvCxnSpPr>
        <xdr:cNvPr id="568" name="直線コネクタ 567">
          <a:extLst>
            <a:ext uri="{FF2B5EF4-FFF2-40B4-BE49-F238E27FC236}">
              <a16:creationId xmlns:a16="http://schemas.microsoft.com/office/drawing/2014/main" id="{365313D8-F12D-4504-ADCE-B13DE15DEBF4}"/>
            </a:ext>
          </a:extLst>
        </xdr:cNvPr>
        <xdr:cNvCxnSpPr/>
      </xdr:nvCxnSpPr>
      <xdr:spPr>
        <a:xfrm flipV="1">
          <a:off x="16317595" y="8682698"/>
          <a:ext cx="1269" cy="142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169663</xdr:rowOff>
    </xdr:from>
    <xdr:ext cx="534377" cy="259045"/>
    <xdr:sp macro="" textlink="">
      <xdr:nvSpPr>
        <xdr:cNvPr id="569" name="教育費最小値テキスト">
          <a:extLst>
            <a:ext uri="{FF2B5EF4-FFF2-40B4-BE49-F238E27FC236}">
              <a16:creationId xmlns:a16="http://schemas.microsoft.com/office/drawing/2014/main" id="{116974A7-8E29-4BF4-8114-F4691B070A2B}"/>
            </a:ext>
          </a:extLst>
        </xdr:cNvPr>
        <xdr:cNvSpPr txBox="1"/>
      </xdr:nvSpPr>
      <xdr:spPr>
        <a:xfrm>
          <a:off x="16370300" y="1011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165836</xdr:rowOff>
    </xdr:from>
    <xdr:to>
      <xdr:col>86</xdr:col>
      <xdr:colOff>25400</xdr:colOff>
      <xdr:row>58</xdr:row>
      <xdr:rowOff>165836</xdr:rowOff>
    </xdr:to>
    <xdr:cxnSp macro="">
      <xdr:nvCxnSpPr>
        <xdr:cNvPr id="570" name="直線コネクタ 569">
          <a:extLst>
            <a:ext uri="{FF2B5EF4-FFF2-40B4-BE49-F238E27FC236}">
              <a16:creationId xmlns:a16="http://schemas.microsoft.com/office/drawing/2014/main" id="{2ADB7D00-3917-4712-9CD5-01F8C35858AE}"/>
            </a:ext>
          </a:extLst>
        </xdr:cNvPr>
        <xdr:cNvCxnSpPr/>
      </xdr:nvCxnSpPr>
      <xdr:spPr>
        <a:xfrm>
          <a:off x="16230600" y="1010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56875</xdr:rowOff>
    </xdr:from>
    <xdr:ext cx="599010" cy="259045"/>
    <xdr:sp macro="" textlink="">
      <xdr:nvSpPr>
        <xdr:cNvPr id="571" name="教育費最大値テキスト">
          <a:extLst>
            <a:ext uri="{FF2B5EF4-FFF2-40B4-BE49-F238E27FC236}">
              <a16:creationId xmlns:a16="http://schemas.microsoft.com/office/drawing/2014/main" id="{0C43D071-8CE2-41F4-853B-909DC9B64C4A}"/>
            </a:ext>
          </a:extLst>
        </xdr:cNvPr>
        <xdr:cNvSpPr txBox="1"/>
      </xdr:nvSpPr>
      <xdr:spPr>
        <a:xfrm>
          <a:off x="16370300" y="845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110198</xdr:rowOff>
    </xdr:from>
    <xdr:to>
      <xdr:col>86</xdr:col>
      <xdr:colOff>25400</xdr:colOff>
      <xdr:row>50</xdr:row>
      <xdr:rowOff>110198</xdr:rowOff>
    </xdr:to>
    <xdr:cxnSp macro="">
      <xdr:nvCxnSpPr>
        <xdr:cNvPr id="572" name="直線コネクタ 571">
          <a:extLst>
            <a:ext uri="{FF2B5EF4-FFF2-40B4-BE49-F238E27FC236}">
              <a16:creationId xmlns:a16="http://schemas.microsoft.com/office/drawing/2014/main" id="{0D92C412-E10F-454A-BE3B-1815C449B6A8}"/>
            </a:ext>
          </a:extLst>
        </xdr:cNvPr>
        <xdr:cNvCxnSpPr/>
      </xdr:nvCxnSpPr>
      <xdr:spPr>
        <a:xfrm>
          <a:off x="16230600" y="8682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148286</xdr:rowOff>
    </xdr:from>
    <xdr:to>
      <xdr:col>85</xdr:col>
      <xdr:colOff>127000</xdr:colOff>
      <xdr:row>54</xdr:row>
      <xdr:rowOff>118148</xdr:rowOff>
    </xdr:to>
    <xdr:cxnSp macro="">
      <xdr:nvCxnSpPr>
        <xdr:cNvPr id="573" name="直線コネクタ 572">
          <a:extLst>
            <a:ext uri="{FF2B5EF4-FFF2-40B4-BE49-F238E27FC236}">
              <a16:creationId xmlns:a16="http://schemas.microsoft.com/office/drawing/2014/main" id="{D8B566D2-A7AC-4A05-BF3C-55B47168A601}"/>
            </a:ext>
          </a:extLst>
        </xdr:cNvPr>
        <xdr:cNvCxnSpPr/>
      </xdr:nvCxnSpPr>
      <xdr:spPr>
        <a:xfrm>
          <a:off x="15481300" y="8892236"/>
          <a:ext cx="838200" cy="48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85069</xdr:rowOff>
    </xdr:from>
    <xdr:ext cx="534377" cy="259045"/>
    <xdr:sp macro="" textlink="">
      <xdr:nvSpPr>
        <xdr:cNvPr id="574" name="教育費平均値テキスト">
          <a:extLst>
            <a:ext uri="{FF2B5EF4-FFF2-40B4-BE49-F238E27FC236}">
              <a16:creationId xmlns:a16="http://schemas.microsoft.com/office/drawing/2014/main" id="{7545ADFF-4D22-463F-9B0F-E9EF7DE9B6E7}"/>
            </a:ext>
          </a:extLst>
        </xdr:cNvPr>
        <xdr:cNvSpPr txBox="1"/>
      </xdr:nvSpPr>
      <xdr:spPr>
        <a:xfrm>
          <a:off x="16370300" y="9686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106642</xdr:rowOff>
    </xdr:from>
    <xdr:to>
      <xdr:col>85</xdr:col>
      <xdr:colOff>177800</xdr:colOff>
      <xdr:row>57</xdr:row>
      <xdr:rowOff>36792</xdr:rowOff>
    </xdr:to>
    <xdr:sp macro="" textlink="">
      <xdr:nvSpPr>
        <xdr:cNvPr id="575" name="フローチャート: 判断 574">
          <a:extLst>
            <a:ext uri="{FF2B5EF4-FFF2-40B4-BE49-F238E27FC236}">
              <a16:creationId xmlns:a16="http://schemas.microsoft.com/office/drawing/2014/main" id="{85915241-33DB-4770-8CBD-7BFFC8896A38}"/>
            </a:ext>
          </a:extLst>
        </xdr:cNvPr>
        <xdr:cNvSpPr/>
      </xdr:nvSpPr>
      <xdr:spPr>
        <a:xfrm>
          <a:off x="16268700" y="97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148286</xdr:rowOff>
    </xdr:from>
    <xdr:to>
      <xdr:col>81</xdr:col>
      <xdr:colOff>50800</xdr:colOff>
      <xdr:row>54</xdr:row>
      <xdr:rowOff>9919</xdr:rowOff>
    </xdr:to>
    <xdr:cxnSp macro="">
      <xdr:nvCxnSpPr>
        <xdr:cNvPr id="576" name="直線コネクタ 575">
          <a:extLst>
            <a:ext uri="{FF2B5EF4-FFF2-40B4-BE49-F238E27FC236}">
              <a16:creationId xmlns:a16="http://schemas.microsoft.com/office/drawing/2014/main" id="{1151A8DB-0A18-4D2F-8351-E04011D9D765}"/>
            </a:ext>
          </a:extLst>
        </xdr:cNvPr>
        <xdr:cNvCxnSpPr/>
      </xdr:nvCxnSpPr>
      <xdr:spPr>
        <a:xfrm flipV="1">
          <a:off x="14592300" y="8892236"/>
          <a:ext cx="889000" cy="37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160300</xdr:rowOff>
    </xdr:from>
    <xdr:to>
      <xdr:col>81</xdr:col>
      <xdr:colOff>101600</xdr:colOff>
      <xdr:row>57</xdr:row>
      <xdr:rowOff>90450</xdr:rowOff>
    </xdr:to>
    <xdr:sp macro="" textlink="">
      <xdr:nvSpPr>
        <xdr:cNvPr id="577" name="フローチャート: 判断 576">
          <a:extLst>
            <a:ext uri="{FF2B5EF4-FFF2-40B4-BE49-F238E27FC236}">
              <a16:creationId xmlns:a16="http://schemas.microsoft.com/office/drawing/2014/main" id="{D4BD7D6E-EE70-4252-B146-F073033FE3BC}"/>
            </a:ext>
          </a:extLst>
        </xdr:cNvPr>
        <xdr:cNvSpPr/>
      </xdr:nvSpPr>
      <xdr:spPr>
        <a:xfrm>
          <a:off x="154305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81577</xdr:rowOff>
    </xdr:from>
    <xdr:ext cx="534377" cy="259045"/>
    <xdr:sp macro="" textlink="">
      <xdr:nvSpPr>
        <xdr:cNvPr id="578" name="テキスト ボックス 577">
          <a:extLst>
            <a:ext uri="{FF2B5EF4-FFF2-40B4-BE49-F238E27FC236}">
              <a16:creationId xmlns:a16="http://schemas.microsoft.com/office/drawing/2014/main" id="{A2F57EDC-7708-401E-9AC7-F3EECB69E39F}"/>
            </a:ext>
          </a:extLst>
        </xdr:cNvPr>
        <xdr:cNvSpPr txBox="1"/>
      </xdr:nvSpPr>
      <xdr:spPr>
        <a:xfrm>
          <a:off x="15214111" y="985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165164</xdr:rowOff>
    </xdr:from>
    <xdr:to>
      <xdr:col>76</xdr:col>
      <xdr:colOff>114300</xdr:colOff>
      <xdr:row>54</xdr:row>
      <xdr:rowOff>9919</xdr:rowOff>
    </xdr:to>
    <xdr:cxnSp macro="">
      <xdr:nvCxnSpPr>
        <xdr:cNvPr id="579" name="直線コネクタ 578">
          <a:extLst>
            <a:ext uri="{FF2B5EF4-FFF2-40B4-BE49-F238E27FC236}">
              <a16:creationId xmlns:a16="http://schemas.microsoft.com/office/drawing/2014/main" id="{CAB44F72-FC82-4CB0-B60B-87243EC86ACF}"/>
            </a:ext>
          </a:extLst>
        </xdr:cNvPr>
        <xdr:cNvCxnSpPr/>
      </xdr:nvCxnSpPr>
      <xdr:spPr>
        <a:xfrm>
          <a:off x="13703300" y="9080564"/>
          <a:ext cx="889000" cy="18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109715</xdr:rowOff>
    </xdr:from>
    <xdr:to>
      <xdr:col>76</xdr:col>
      <xdr:colOff>165100</xdr:colOff>
      <xdr:row>57</xdr:row>
      <xdr:rowOff>39865</xdr:rowOff>
    </xdr:to>
    <xdr:sp macro="" textlink="">
      <xdr:nvSpPr>
        <xdr:cNvPr id="580" name="フローチャート: 判断 579">
          <a:extLst>
            <a:ext uri="{FF2B5EF4-FFF2-40B4-BE49-F238E27FC236}">
              <a16:creationId xmlns:a16="http://schemas.microsoft.com/office/drawing/2014/main" id="{98B9589F-A1B0-4823-A143-E5194F01BABE}"/>
            </a:ext>
          </a:extLst>
        </xdr:cNvPr>
        <xdr:cNvSpPr/>
      </xdr:nvSpPr>
      <xdr:spPr>
        <a:xfrm>
          <a:off x="14541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30992</xdr:rowOff>
    </xdr:from>
    <xdr:ext cx="534377" cy="259045"/>
    <xdr:sp macro="" textlink="">
      <xdr:nvSpPr>
        <xdr:cNvPr id="581" name="テキスト ボックス 580">
          <a:extLst>
            <a:ext uri="{FF2B5EF4-FFF2-40B4-BE49-F238E27FC236}">
              <a16:creationId xmlns:a16="http://schemas.microsoft.com/office/drawing/2014/main" id="{4682F20A-37BA-4B05-8DAB-E11EE57B7436}"/>
            </a:ext>
          </a:extLst>
        </xdr:cNvPr>
        <xdr:cNvSpPr txBox="1"/>
      </xdr:nvSpPr>
      <xdr:spPr>
        <a:xfrm>
          <a:off x="14325111" y="98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165164</xdr:rowOff>
    </xdr:from>
    <xdr:to>
      <xdr:col>71</xdr:col>
      <xdr:colOff>177800</xdr:colOff>
      <xdr:row>56</xdr:row>
      <xdr:rowOff>15773</xdr:rowOff>
    </xdr:to>
    <xdr:cxnSp macro="">
      <xdr:nvCxnSpPr>
        <xdr:cNvPr id="582" name="直線コネクタ 581">
          <a:extLst>
            <a:ext uri="{FF2B5EF4-FFF2-40B4-BE49-F238E27FC236}">
              <a16:creationId xmlns:a16="http://schemas.microsoft.com/office/drawing/2014/main" id="{71D9F828-B99F-4DA2-9243-6ABA55E41BC4}"/>
            </a:ext>
          </a:extLst>
        </xdr:cNvPr>
        <xdr:cNvCxnSpPr/>
      </xdr:nvCxnSpPr>
      <xdr:spPr>
        <a:xfrm flipV="1">
          <a:off x="12814300" y="9080564"/>
          <a:ext cx="889000" cy="53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68428</xdr:rowOff>
    </xdr:from>
    <xdr:to>
      <xdr:col>72</xdr:col>
      <xdr:colOff>38100</xdr:colOff>
      <xdr:row>56</xdr:row>
      <xdr:rowOff>170028</xdr:rowOff>
    </xdr:to>
    <xdr:sp macro="" textlink="">
      <xdr:nvSpPr>
        <xdr:cNvPr id="583" name="フローチャート: 判断 582">
          <a:extLst>
            <a:ext uri="{FF2B5EF4-FFF2-40B4-BE49-F238E27FC236}">
              <a16:creationId xmlns:a16="http://schemas.microsoft.com/office/drawing/2014/main" id="{1D018E66-01D1-4926-AD07-3836678A034C}"/>
            </a:ext>
          </a:extLst>
        </xdr:cNvPr>
        <xdr:cNvSpPr/>
      </xdr:nvSpPr>
      <xdr:spPr>
        <a:xfrm>
          <a:off x="13652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161155</xdr:rowOff>
    </xdr:from>
    <xdr:ext cx="534377" cy="259045"/>
    <xdr:sp macro="" textlink="">
      <xdr:nvSpPr>
        <xdr:cNvPr id="584" name="テキスト ボックス 583">
          <a:extLst>
            <a:ext uri="{FF2B5EF4-FFF2-40B4-BE49-F238E27FC236}">
              <a16:creationId xmlns:a16="http://schemas.microsoft.com/office/drawing/2014/main" id="{1A3563EC-A526-408A-8480-DD1165354996}"/>
            </a:ext>
          </a:extLst>
        </xdr:cNvPr>
        <xdr:cNvSpPr txBox="1"/>
      </xdr:nvSpPr>
      <xdr:spPr>
        <a:xfrm>
          <a:off x="13436111" y="976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100609</xdr:rowOff>
    </xdr:from>
    <xdr:to>
      <xdr:col>67</xdr:col>
      <xdr:colOff>101600</xdr:colOff>
      <xdr:row>57</xdr:row>
      <xdr:rowOff>30759</xdr:rowOff>
    </xdr:to>
    <xdr:sp macro="" textlink="">
      <xdr:nvSpPr>
        <xdr:cNvPr id="585" name="フローチャート: 判断 584">
          <a:extLst>
            <a:ext uri="{FF2B5EF4-FFF2-40B4-BE49-F238E27FC236}">
              <a16:creationId xmlns:a16="http://schemas.microsoft.com/office/drawing/2014/main" id="{DA642D5F-2D53-483D-AA6C-325A3E20A637}"/>
            </a:ext>
          </a:extLst>
        </xdr:cNvPr>
        <xdr:cNvSpPr/>
      </xdr:nvSpPr>
      <xdr:spPr>
        <a:xfrm>
          <a:off x="12763500" y="970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21886</xdr:rowOff>
    </xdr:from>
    <xdr:ext cx="534377" cy="259045"/>
    <xdr:sp macro="" textlink="">
      <xdr:nvSpPr>
        <xdr:cNvPr id="586" name="テキスト ボックス 585">
          <a:extLst>
            <a:ext uri="{FF2B5EF4-FFF2-40B4-BE49-F238E27FC236}">
              <a16:creationId xmlns:a16="http://schemas.microsoft.com/office/drawing/2014/main" id="{311B85A5-07A0-4E27-9453-C2FBD4776BBE}"/>
            </a:ext>
          </a:extLst>
        </xdr:cNvPr>
        <xdr:cNvSpPr txBox="1"/>
      </xdr:nvSpPr>
      <xdr:spPr>
        <a:xfrm>
          <a:off x="12547111" y="979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FF7A6EDB-B4FA-40DB-845E-24CA47EEAE1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8323B01F-5D04-4A13-A67C-D15F6C7EED68}"/>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98289D69-03F7-441D-BBCF-3AC088C8B279}"/>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782952AD-60EF-488B-95BB-CC682B5BF048}"/>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3485FF0A-3EFE-425F-AD57-272090517A9A}"/>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67348</xdr:rowOff>
    </xdr:from>
    <xdr:to>
      <xdr:col>85</xdr:col>
      <xdr:colOff>177800</xdr:colOff>
      <xdr:row>54</xdr:row>
      <xdr:rowOff>168948</xdr:rowOff>
    </xdr:to>
    <xdr:sp macro="" textlink="">
      <xdr:nvSpPr>
        <xdr:cNvPr id="592" name="楕円 591">
          <a:extLst>
            <a:ext uri="{FF2B5EF4-FFF2-40B4-BE49-F238E27FC236}">
              <a16:creationId xmlns:a16="http://schemas.microsoft.com/office/drawing/2014/main" id="{484A0A2B-AC25-4DD7-A73D-DE983A7DFD55}"/>
            </a:ext>
          </a:extLst>
        </xdr:cNvPr>
        <xdr:cNvSpPr/>
      </xdr:nvSpPr>
      <xdr:spPr>
        <a:xfrm>
          <a:off x="16268700" y="932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90225</xdr:rowOff>
    </xdr:from>
    <xdr:ext cx="534377" cy="259045"/>
    <xdr:sp macro="" textlink="">
      <xdr:nvSpPr>
        <xdr:cNvPr id="593" name="教育費該当値テキスト">
          <a:extLst>
            <a:ext uri="{FF2B5EF4-FFF2-40B4-BE49-F238E27FC236}">
              <a16:creationId xmlns:a16="http://schemas.microsoft.com/office/drawing/2014/main" id="{A09D1711-F3FA-42F3-B0B1-242FD800E54E}"/>
            </a:ext>
          </a:extLst>
        </xdr:cNvPr>
        <xdr:cNvSpPr txBox="1"/>
      </xdr:nvSpPr>
      <xdr:spPr>
        <a:xfrm>
          <a:off x="16370300" y="917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97486</xdr:rowOff>
    </xdr:from>
    <xdr:to>
      <xdr:col>81</xdr:col>
      <xdr:colOff>101600</xdr:colOff>
      <xdr:row>52</xdr:row>
      <xdr:rowOff>27636</xdr:rowOff>
    </xdr:to>
    <xdr:sp macro="" textlink="">
      <xdr:nvSpPr>
        <xdr:cNvPr id="594" name="楕円 593">
          <a:extLst>
            <a:ext uri="{FF2B5EF4-FFF2-40B4-BE49-F238E27FC236}">
              <a16:creationId xmlns:a16="http://schemas.microsoft.com/office/drawing/2014/main" id="{9C867B62-F23D-4E4E-BB53-CA2951E03B46}"/>
            </a:ext>
          </a:extLst>
        </xdr:cNvPr>
        <xdr:cNvSpPr/>
      </xdr:nvSpPr>
      <xdr:spPr>
        <a:xfrm>
          <a:off x="15430500" y="884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44163</xdr:rowOff>
    </xdr:from>
    <xdr:ext cx="599010" cy="259045"/>
    <xdr:sp macro="" textlink="">
      <xdr:nvSpPr>
        <xdr:cNvPr id="595" name="テキスト ボックス 594">
          <a:extLst>
            <a:ext uri="{FF2B5EF4-FFF2-40B4-BE49-F238E27FC236}">
              <a16:creationId xmlns:a16="http://schemas.microsoft.com/office/drawing/2014/main" id="{FC187022-375E-4918-86DC-BF230479F7C2}"/>
            </a:ext>
          </a:extLst>
        </xdr:cNvPr>
        <xdr:cNvSpPr txBox="1"/>
      </xdr:nvSpPr>
      <xdr:spPr>
        <a:xfrm>
          <a:off x="15181795" y="861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130569</xdr:rowOff>
    </xdr:from>
    <xdr:to>
      <xdr:col>76</xdr:col>
      <xdr:colOff>165100</xdr:colOff>
      <xdr:row>54</xdr:row>
      <xdr:rowOff>60719</xdr:rowOff>
    </xdr:to>
    <xdr:sp macro="" textlink="">
      <xdr:nvSpPr>
        <xdr:cNvPr id="596" name="楕円 595">
          <a:extLst>
            <a:ext uri="{FF2B5EF4-FFF2-40B4-BE49-F238E27FC236}">
              <a16:creationId xmlns:a16="http://schemas.microsoft.com/office/drawing/2014/main" id="{939F84AC-1929-4D22-9481-0291E21CC126}"/>
            </a:ext>
          </a:extLst>
        </xdr:cNvPr>
        <xdr:cNvSpPr/>
      </xdr:nvSpPr>
      <xdr:spPr>
        <a:xfrm>
          <a:off x="14541500" y="921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77246</xdr:rowOff>
    </xdr:from>
    <xdr:ext cx="599010" cy="259045"/>
    <xdr:sp macro="" textlink="">
      <xdr:nvSpPr>
        <xdr:cNvPr id="597" name="テキスト ボックス 596">
          <a:extLst>
            <a:ext uri="{FF2B5EF4-FFF2-40B4-BE49-F238E27FC236}">
              <a16:creationId xmlns:a16="http://schemas.microsoft.com/office/drawing/2014/main" id="{AF2DB892-DBE6-4A12-A0A1-DE9C4CE3488B}"/>
            </a:ext>
          </a:extLst>
        </xdr:cNvPr>
        <xdr:cNvSpPr txBox="1"/>
      </xdr:nvSpPr>
      <xdr:spPr>
        <a:xfrm>
          <a:off x="14292795" y="899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114364</xdr:rowOff>
    </xdr:from>
    <xdr:to>
      <xdr:col>72</xdr:col>
      <xdr:colOff>38100</xdr:colOff>
      <xdr:row>53</xdr:row>
      <xdr:rowOff>44514</xdr:rowOff>
    </xdr:to>
    <xdr:sp macro="" textlink="">
      <xdr:nvSpPr>
        <xdr:cNvPr id="598" name="楕円 597">
          <a:extLst>
            <a:ext uri="{FF2B5EF4-FFF2-40B4-BE49-F238E27FC236}">
              <a16:creationId xmlns:a16="http://schemas.microsoft.com/office/drawing/2014/main" id="{A64E9268-0133-4EB4-AFEC-77C2C2C39848}"/>
            </a:ext>
          </a:extLst>
        </xdr:cNvPr>
        <xdr:cNvSpPr/>
      </xdr:nvSpPr>
      <xdr:spPr>
        <a:xfrm>
          <a:off x="13652500" y="902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61041</xdr:rowOff>
    </xdr:from>
    <xdr:ext cx="599010" cy="259045"/>
    <xdr:sp macro="" textlink="">
      <xdr:nvSpPr>
        <xdr:cNvPr id="599" name="テキスト ボックス 598">
          <a:extLst>
            <a:ext uri="{FF2B5EF4-FFF2-40B4-BE49-F238E27FC236}">
              <a16:creationId xmlns:a16="http://schemas.microsoft.com/office/drawing/2014/main" id="{2D08FFAB-3599-4AD6-9D46-220A8836B4C3}"/>
            </a:ext>
          </a:extLst>
        </xdr:cNvPr>
        <xdr:cNvSpPr txBox="1"/>
      </xdr:nvSpPr>
      <xdr:spPr>
        <a:xfrm>
          <a:off x="13403795" y="8804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136423</xdr:rowOff>
    </xdr:from>
    <xdr:to>
      <xdr:col>67</xdr:col>
      <xdr:colOff>101600</xdr:colOff>
      <xdr:row>56</xdr:row>
      <xdr:rowOff>66573</xdr:rowOff>
    </xdr:to>
    <xdr:sp macro="" textlink="">
      <xdr:nvSpPr>
        <xdr:cNvPr id="600" name="楕円 599">
          <a:extLst>
            <a:ext uri="{FF2B5EF4-FFF2-40B4-BE49-F238E27FC236}">
              <a16:creationId xmlns:a16="http://schemas.microsoft.com/office/drawing/2014/main" id="{149AF54F-3FC0-437B-AAFE-BED30D4CFE84}"/>
            </a:ext>
          </a:extLst>
        </xdr:cNvPr>
        <xdr:cNvSpPr/>
      </xdr:nvSpPr>
      <xdr:spPr>
        <a:xfrm>
          <a:off x="12763500" y="956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83100</xdr:rowOff>
    </xdr:from>
    <xdr:ext cx="534377" cy="259045"/>
    <xdr:sp macro="" textlink="">
      <xdr:nvSpPr>
        <xdr:cNvPr id="601" name="テキスト ボックス 600">
          <a:extLst>
            <a:ext uri="{FF2B5EF4-FFF2-40B4-BE49-F238E27FC236}">
              <a16:creationId xmlns:a16="http://schemas.microsoft.com/office/drawing/2014/main" id="{C40A06CF-0199-4AC2-8D99-060A7F4921E5}"/>
            </a:ext>
          </a:extLst>
        </xdr:cNvPr>
        <xdr:cNvSpPr txBox="1"/>
      </xdr:nvSpPr>
      <xdr:spPr>
        <a:xfrm>
          <a:off x="12547111" y="934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E26C337F-9E45-4FC4-8150-D4BEE244092B}"/>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EDCE7CE4-8A7E-4C8E-811A-45983D6E1798}"/>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3C346AD6-9924-4B91-9A7F-1A7B30769AED}"/>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2E78EF71-E450-48CA-8182-27153A72A429}"/>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95D25B81-D727-4EC5-ACF4-D5169511D6A6}"/>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B1BB6203-5090-4C23-B1DD-C7E52FA322D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2CFC5123-31E6-4F23-8811-F58633A0BDEA}"/>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E06D64D2-43ED-4F4F-BEFD-BD6DF5A27EBA}"/>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9912128A-FA7C-44A1-BB20-ADEC5EC47696}"/>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1F19CC1D-8DAE-4113-92A7-F9D49632ABDA}"/>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BC91B032-EFC0-4F66-9905-4AE61B61C5B3}"/>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11DACC40-F464-4F35-AC7E-A793A963F605}"/>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34938EFF-0410-4607-844A-15C2F8E5F67A}"/>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47FDB0DE-7289-4706-94BC-1CFEA427DFB1}"/>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D05AAB50-FA6D-40E8-B964-2060C7D7B6A6}"/>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D4CE14AA-A4B6-4087-8B97-87066F3D5BBA}"/>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EC07D109-3931-4F04-AC91-F75256DBE32A}"/>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BD0FB308-9586-4FF0-86DA-FDE84096F6C1}"/>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42E0C4EA-9DE3-4635-9BF8-7E9EC354B8F7}"/>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EEA48175-F0E7-47A4-A836-0CCC6647761C}"/>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4104EFCF-377F-4F57-8D8A-9D6F61F3E8D4}"/>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6898AADF-EA84-4217-AE63-B14EDBCC9F44}"/>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7E938829-6A8C-465C-869D-703EC6954592}"/>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E7D735FF-89E9-4B84-BC0A-76CBE6AE65DA}"/>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2DB729E-BDB1-4F6C-95B3-254B1B157658}"/>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32769</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id="{43C3C8EA-6EC8-4CB4-8B29-82A8025DB821}"/>
            </a:ext>
          </a:extLst>
        </xdr:cNvPr>
        <xdr:cNvCxnSpPr/>
      </xdr:nvCxnSpPr>
      <xdr:spPr>
        <a:xfrm flipV="1">
          <a:off x="16317595" y="12034269"/>
          <a:ext cx="1269" cy="160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a:extLst>
            <a:ext uri="{FF2B5EF4-FFF2-40B4-BE49-F238E27FC236}">
              <a16:creationId xmlns:a16="http://schemas.microsoft.com/office/drawing/2014/main" id="{2AE20117-C923-48AA-9ED3-E54E4805E493}"/>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id="{6B644734-96EA-47AC-ADD5-0C6A26FC657D}"/>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150896</xdr:rowOff>
    </xdr:from>
    <xdr:ext cx="599010" cy="259045"/>
    <xdr:sp macro="" textlink="">
      <xdr:nvSpPr>
        <xdr:cNvPr id="630" name="災害復旧費最大値テキスト">
          <a:extLst>
            <a:ext uri="{FF2B5EF4-FFF2-40B4-BE49-F238E27FC236}">
              <a16:creationId xmlns:a16="http://schemas.microsoft.com/office/drawing/2014/main" id="{017D73CD-F9EE-4B0E-B0CA-D719CE9B89CB}"/>
            </a:ext>
          </a:extLst>
        </xdr:cNvPr>
        <xdr:cNvSpPr txBox="1"/>
      </xdr:nvSpPr>
      <xdr:spPr>
        <a:xfrm>
          <a:off x="16370300" y="1180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32769</xdr:rowOff>
    </xdr:from>
    <xdr:to>
      <xdr:col>86</xdr:col>
      <xdr:colOff>25400</xdr:colOff>
      <xdr:row>70</xdr:row>
      <xdr:rowOff>32769</xdr:rowOff>
    </xdr:to>
    <xdr:cxnSp macro="">
      <xdr:nvCxnSpPr>
        <xdr:cNvPr id="631" name="直線コネクタ 630">
          <a:extLst>
            <a:ext uri="{FF2B5EF4-FFF2-40B4-BE49-F238E27FC236}">
              <a16:creationId xmlns:a16="http://schemas.microsoft.com/office/drawing/2014/main" id="{3241D0AB-F896-4C90-B5D8-A63A2B7D16AC}"/>
            </a:ext>
          </a:extLst>
        </xdr:cNvPr>
        <xdr:cNvCxnSpPr/>
      </xdr:nvCxnSpPr>
      <xdr:spPr>
        <a:xfrm>
          <a:off x="16230600" y="1203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45844</xdr:rowOff>
    </xdr:from>
    <xdr:to>
      <xdr:col>85</xdr:col>
      <xdr:colOff>127000</xdr:colOff>
      <xdr:row>79</xdr:row>
      <xdr:rowOff>79132</xdr:rowOff>
    </xdr:to>
    <xdr:cxnSp macro="">
      <xdr:nvCxnSpPr>
        <xdr:cNvPr id="632" name="直線コネクタ 631">
          <a:extLst>
            <a:ext uri="{FF2B5EF4-FFF2-40B4-BE49-F238E27FC236}">
              <a16:creationId xmlns:a16="http://schemas.microsoft.com/office/drawing/2014/main" id="{97A5230A-E081-4637-A48C-79DD35C4EFBD}"/>
            </a:ext>
          </a:extLst>
        </xdr:cNvPr>
        <xdr:cNvCxnSpPr/>
      </xdr:nvCxnSpPr>
      <xdr:spPr>
        <a:xfrm flipV="1">
          <a:off x="15481300" y="13418944"/>
          <a:ext cx="838200" cy="20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97241</xdr:rowOff>
    </xdr:from>
    <xdr:ext cx="469744" cy="259045"/>
    <xdr:sp macro="" textlink="">
      <xdr:nvSpPr>
        <xdr:cNvPr id="633" name="災害復旧費平均値テキスト">
          <a:extLst>
            <a:ext uri="{FF2B5EF4-FFF2-40B4-BE49-F238E27FC236}">
              <a16:creationId xmlns:a16="http://schemas.microsoft.com/office/drawing/2014/main" id="{8BDC57C9-3B06-4CC1-946C-987EF9DC1CE8}"/>
            </a:ext>
          </a:extLst>
        </xdr:cNvPr>
        <xdr:cNvSpPr txBox="1"/>
      </xdr:nvSpPr>
      <xdr:spPr>
        <a:xfrm>
          <a:off x="16370300" y="13470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118814</xdr:rowOff>
    </xdr:from>
    <xdr:to>
      <xdr:col>85</xdr:col>
      <xdr:colOff>177800</xdr:colOff>
      <xdr:row>79</xdr:row>
      <xdr:rowOff>48964</xdr:rowOff>
    </xdr:to>
    <xdr:sp macro="" textlink="">
      <xdr:nvSpPr>
        <xdr:cNvPr id="634" name="フローチャート: 判断 633">
          <a:extLst>
            <a:ext uri="{FF2B5EF4-FFF2-40B4-BE49-F238E27FC236}">
              <a16:creationId xmlns:a16="http://schemas.microsoft.com/office/drawing/2014/main" id="{13411E52-BD4A-41A5-83A3-84DD31AC3227}"/>
            </a:ext>
          </a:extLst>
        </xdr:cNvPr>
        <xdr:cNvSpPr/>
      </xdr:nvSpPr>
      <xdr:spPr>
        <a:xfrm>
          <a:off x="16268700" y="1349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79132</xdr:rowOff>
    </xdr:from>
    <xdr:to>
      <xdr:col>81</xdr:col>
      <xdr:colOff>50800</xdr:colOff>
      <xdr:row>79</xdr:row>
      <xdr:rowOff>85227</xdr:rowOff>
    </xdr:to>
    <xdr:cxnSp macro="">
      <xdr:nvCxnSpPr>
        <xdr:cNvPr id="635" name="直線コネクタ 634">
          <a:extLst>
            <a:ext uri="{FF2B5EF4-FFF2-40B4-BE49-F238E27FC236}">
              <a16:creationId xmlns:a16="http://schemas.microsoft.com/office/drawing/2014/main" id="{DB1DFFA8-44A6-4DDE-8E38-A905A0489C66}"/>
            </a:ext>
          </a:extLst>
        </xdr:cNvPr>
        <xdr:cNvCxnSpPr/>
      </xdr:nvCxnSpPr>
      <xdr:spPr>
        <a:xfrm flipV="1">
          <a:off x="14592300" y="13623682"/>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167103</xdr:rowOff>
    </xdr:from>
    <xdr:to>
      <xdr:col>81</xdr:col>
      <xdr:colOff>101600</xdr:colOff>
      <xdr:row>79</xdr:row>
      <xdr:rowOff>97253</xdr:rowOff>
    </xdr:to>
    <xdr:sp macro="" textlink="">
      <xdr:nvSpPr>
        <xdr:cNvPr id="636" name="フローチャート: 判断 635">
          <a:extLst>
            <a:ext uri="{FF2B5EF4-FFF2-40B4-BE49-F238E27FC236}">
              <a16:creationId xmlns:a16="http://schemas.microsoft.com/office/drawing/2014/main" id="{7E6ACC84-4BCF-4F9A-81F4-F90297F95AAC}"/>
            </a:ext>
          </a:extLst>
        </xdr:cNvPr>
        <xdr:cNvSpPr/>
      </xdr:nvSpPr>
      <xdr:spPr>
        <a:xfrm>
          <a:off x="154305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113780</xdr:rowOff>
    </xdr:from>
    <xdr:ext cx="469744" cy="259045"/>
    <xdr:sp macro="" textlink="">
      <xdr:nvSpPr>
        <xdr:cNvPr id="637" name="テキスト ボックス 636">
          <a:extLst>
            <a:ext uri="{FF2B5EF4-FFF2-40B4-BE49-F238E27FC236}">
              <a16:creationId xmlns:a16="http://schemas.microsoft.com/office/drawing/2014/main" id="{B46DC625-023A-4572-899B-64BDDA83DFE4}"/>
            </a:ext>
          </a:extLst>
        </xdr:cNvPr>
        <xdr:cNvSpPr txBox="1"/>
      </xdr:nvSpPr>
      <xdr:spPr>
        <a:xfrm>
          <a:off x="15246428" y="1331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85227</xdr:rowOff>
    </xdr:from>
    <xdr:to>
      <xdr:col>76</xdr:col>
      <xdr:colOff>114300</xdr:colOff>
      <xdr:row>79</xdr:row>
      <xdr:rowOff>95580</xdr:rowOff>
    </xdr:to>
    <xdr:cxnSp macro="">
      <xdr:nvCxnSpPr>
        <xdr:cNvPr id="638" name="直線コネクタ 637">
          <a:extLst>
            <a:ext uri="{FF2B5EF4-FFF2-40B4-BE49-F238E27FC236}">
              <a16:creationId xmlns:a16="http://schemas.microsoft.com/office/drawing/2014/main" id="{AB0ED015-638B-4FFC-8099-BA8E2793C814}"/>
            </a:ext>
          </a:extLst>
        </xdr:cNvPr>
        <xdr:cNvCxnSpPr/>
      </xdr:nvCxnSpPr>
      <xdr:spPr>
        <a:xfrm flipV="1">
          <a:off x="13703300" y="13629777"/>
          <a:ext cx="889000" cy="1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157251</xdr:rowOff>
    </xdr:from>
    <xdr:to>
      <xdr:col>76</xdr:col>
      <xdr:colOff>165100</xdr:colOff>
      <xdr:row>79</xdr:row>
      <xdr:rowOff>87401</xdr:rowOff>
    </xdr:to>
    <xdr:sp macro="" textlink="">
      <xdr:nvSpPr>
        <xdr:cNvPr id="639" name="フローチャート: 判断 638">
          <a:extLst>
            <a:ext uri="{FF2B5EF4-FFF2-40B4-BE49-F238E27FC236}">
              <a16:creationId xmlns:a16="http://schemas.microsoft.com/office/drawing/2014/main" id="{9A3826B3-BA81-4C30-8E96-5619C27E26A3}"/>
            </a:ext>
          </a:extLst>
        </xdr:cNvPr>
        <xdr:cNvSpPr/>
      </xdr:nvSpPr>
      <xdr:spPr>
        <a:xfrm>
          <a:off x="14541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103928</xdr:rowOff>
    </xdr:from>
    <xdr:ext cx="469744" cy="259045"/>
    <xdr:sp macro="" textlink="">
      <xdr:nvSpPr>
        <xdr:cNvPr id="640" name="テキスト ボックス 639">
          <a:extLst>
            <a:ext uri="{FF2B5EF4-FFF2-40B4-BE49-F238E27FC236}">
              <a16:creationId xmlns:a16="http://schemas.microsoft.com/office/drawing/2014/main" id="{5BDB3A93-93B9-4A30-B887-A3A897522ECE}"/>
            </a:ext>
          </a:extLst>
        </xdr:cNvPr>
        <xdr:cNvSpPr txBox="1"/>
      </xdr:nvSpPr>
      <xdr:spPr>
        <a:xfrm>
          <a:off x="14357428" y="133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92325</xdr:rowOff>
    </xdr:from>
    <xdr:to>
      <xdr:col>71</xdr:col>
      <xdr:colOff>177800</xdr:colOff>
      <xdr:row>79</xdr:row>
      <xdr:rowOff>95580</xdr:rowOff>
    </xdr:to>
    <xdr:cxnSp macro="">
      <xdr:nvCxnSpPr>
        <xdr:cNvPr id="641" name="直線コネクタ 640">
          <a:extLst>
            <a:ext uri="{FF2B5EF4-FFF2-40B4-BE49-F238E27FC236}">
              <a16:creationId xmlns:a16="http://schemas.microsoft.com/office/drawing/2014/main" id="{8F20FAB7-358B-4779-8219-25C27861100C}"/>
            </a:ext>
          </a:extLst>
        </xdr:cNvPr>
        <xdr:cNvCxnSpPr/>
      </xdr:nvCxnSpPr>
      <xdr:spPr>
        <a:xfrm>
          <a:off x="12814300" y="13636875"/>
          <a:ext cx="889000" cy="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137700</xdr:rowOff>
    </xdr:from>
    <xdr:to>
      <xdr:col>72</xdr:col>
      <xdr:colOff>38100</xdr:colOff>
      <xdr:row>79</xdr:row>
      <xdr:rowOff>67850</xdr:rowOff>
    </xdr:to>
    <xdr:sp macro="" textlink="">
      <xdr:nvSpPr>
        <xdr:cNvPr id="642" name="フローチャート: 判断 641">
          <a:extLst>
            <a:ext uri="{FF2B5EF4-FFF2-40B4-BE49-F238E27FC236}">
              <a16:creationId xmlns:a16="http://schemas.microsoft.com/office/drawing/2014/main" id="{2E62B992-2A95-49E4-BA55-B9B215FBE7C1}"/>
            </a:ext>
          </a:extLst>
        </xdr:cNvPr>
        <xdr:cNvSpPr/>
      </xdr:nvSpPr>
      <xdr:spPr>
        <a:xfrm>
          <a:off x="13652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84377</xdr:rowOff>
    </xdr:from>
    <xdr:ext cx="469744" cy="259045"/>
    <xdr:sp macro="" textlink="">
      <xdr:nvSpPr>
        <xdr:cNvPr id="643" name="テキスト ボックス 642">
          <a:extLst>
            <a:ext uri="{FF2B5EF4-FFF2-40B4-BE49-F238E27FC236}">
              <a16:creationId xmlns:a16="http://schemas.microsoft.com/office/drawing/2014/main" id="{B49FE9B0-4D28-4133-A270-8DDB5863CF9F}"/>
            </a:ext>
          </a:extLst>
        </xdr:cNvPr>
        <xdr:cNvSpPr txBox="1"/>
      </xdr:nvSpPr>
      <xdr:spPr>
        <a:xfrm>
          <a:off x="13468428" y="132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168453</xdr:rowOff>
    </xdr:from>
    <xdr:to>
      <xdr:col>67</xdr:col>
      <xdr:colOff>101600</xdr:colOff>
      <xdr:row>79</xdr:row>
      <xdr:rowOff>98603</xdr:rowOff>
    </xdr:to>
    <xdr:sp macro="" textlink="">
      <xdr:nvSpPr>
        <xdr:cNvPr id="644" name="フローチャート: 判断 643">
          <a:extLst>
            <a:ext uri="{FF2B5EF4-FFF2-40B4-BE49-F238E27FC236}">
              <a16:creationId xmlns:a16="http://schemas.microsoft.com/office/drawing/2014/main" id="{8494A025-525F-49CD-AEB0-8953F7A7BA97}"/>
            </a:ext>
          </a:extLst>
        </xdr:cNvPr>
        <xdr:cNvSpPr/>
      </xdr:nvSpPr>
      <xdr:spPr>
        <a:xfrm>
          <a:off x="12763500" y="13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115130</xdr:rowOff>
    </xdr:from>
    <xdr:ext cx="469744" cy="259045"/>
    <xdr:sp macro="" textlink="">
      <xdr:nvSpPr>
        <xdr:cNvPr id="645" name="テキスト ボックス 644">
          <a:extLst>
            <a:ext uri="{FF2B5EF4-FFF2-40B4-BE49-F238E27FC236}">
              <a16:creationId xmlns:a16="http://schemas.microsoft.com/office/drawing/2014/main" id="{4D922667-72CF-452B-AE8C-69B988C35F2F}"/>
            </a:ext>
          </a:extLst>
        </xdr:cNvPr>
        <xdr:cNvSpPr txBox="1"/>
      </xdr:nvSpPr>
      <xdr:spPr>
        <a:xfrm>
          <a:off x="12579428" y="1331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2CF4015C-23AF-4B9B-A872-9D317737CE8A}"/>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B9D0D714-2A4C-41AB-B915-7021E3B67918}"/>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FF9032A8-5DB1-4CFE-A47E-934B13B3D272}"/>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64933666-F909-4FA4-A4E0-EA075F677742}"/>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CD468B7-9F52-48F7-A964-B6CD65AAD2F4}"/>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166494</xdr:rowOff>
    </xdr:from>
    <xdr:to>
      <xdr:col>85</xdr:col>
      <xdr:colOff>177800</xdr:colOff>
      <xdr:row>78</xdr:row>
      <xdr:rowOff>96644</xdr:rowOff>
    </xdr:to>
    <xdr:sp macro="" textlink="">
      <xdr:nvSpPr>
        <xdr:cNvPr id="651" name="楕円 650">
          <a:extLst>
            <a:ext uri="{FF2B5EF4-FFF2-40B4-BE49-F238E27FC236}">
              <a16:creationId xmlns:a16="http://schemas.microsoft.com/office/drawing/2014/main" id="{93F2B9F6-D463-4F79-A2A5-9C93B4C8BA2F}"/>
            </a:ext>
          </a:extLst>
        </xdr:cNvPr>
        <xdr:cNvSpPr/>
      </xdr:nvSpPr>
      <xdr:spPr>
        <a:xfrm>
          <a:off x="16268700" y="1336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17921</xdr:rowOff>
    </xdr:from>
    <xdr:ext cx="534377" cy="259045"/>
    <xdr:sp macro="" textlink="">
      <xdr:nvSpPr>
        <xdr:cNvPr id="652" name="災害復旧費該当値テキスト">
          <a:extLst>
            <a:ext uri="{FF2B5EF4-FFF2-40B4-BE49-F238E27FC236}">
              <a16:creationId xmlns:a16="http://schemas.microsoft.com/office/drawing/2014/main" id="{C474F664-8FEF-4297-8144-65B05E666287}"/>
            </a:ext>
          </a:extLst>
        </xdr:cNvPr>
        <xdr:cNvSpPr txBox="1"/>
      </xdr:nvSpPr>
      <xdr:spPr>
        <a:xfrm>
          <a:off x="16370300" y="1321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28332</xdr:rowOff>
    </xdr:from>
    <xdr:to>
      <xdr:col>81</xdr:col>
      <xdr:colOff>101600</xdr:colOff>
      <xdr:row>79</xdr:row>
      <xdr:rowOff>129932</xdr:rowOff>
    </xdr:to>
    <xdr:sp macro="" textlink="">
      <xdr:nvSpPr>
        <xdr:cNvPr id="653" name="楕円 652">
          <a:extLst>
            <a:ext uri="{FF2B5EF4-FFF2-40B4-BE49-F238E27FC236}">
              <a16:creationId xmlns:a16="http://schemas.microsoft.com/office/drawing/2014/main" id="{C786FBE9-5397-4574-BE0E-E316D308E90E}"/>
            </a:ext>
          </a:extLst>
        </xdr:cNvPr>
        <xdr:cNvSpPr/>
      </xdr:nvSpPr>
      <xdr:spPr>
        <a:xfrm>
          <a:off x="15430500" y="1357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121059</xdr:rowOff>
    </xdr:from>
    <xdr:ext cx="469744" cy="259045"/>
    <xdr:sp macro="" textlink="">
      <xdr:nvSpPr>
        <xdr:cNvPr id="654" name="テキスト ボックス 653">
          <a:extLst>
            <a:ext uri="{FF2B5EF4-FFF2-40B4-BE49-F238E27FC236}">
              <a16:creationId xmlns:a16="http://schemas.microsoft.com/office/drawing/2014/main" id="{A2F1DBC6-DCFA-4E38-A1A9-B2F46597CB93}"/>
            </a:ext>
          </a:extLst>
        </xdr:cNvPr>
        <xdr:cNvSpPr txBox="1"/>
      </xdr:nvSpPr>
      <xdr:spPr>
        <a:xfrm>
          <a:off x="15246428" y="1366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34427</xdr:rowOff>
    </xdr:from>
    <xdr:to>
      <xdr:col>76</xdr:col>
      <xdr:colOff>165100</xdr:colOff>
      <xdr:row>79</xdr:row>
      <xdr:rowOff>136027</xdr:rowOff>
    </xdr:to>
    <xdr:sp macro="" textlink="">
      <xdr:nvSpPr>
        <xdr:cNvPr id="655" name="楕円 654">
          <a:extLst>
            <a:ext uri="{FF2B5EF4-FFF2-40B4-BE49-F238E27FC236}">
              <a16:creationId xmlns:a16="http://schemas.microsoft.com/office/drawing/2014/main" id="{07B79C3A-0F7F-4FCE-9FAA-474EAF951922}"/>
            </a:ext>
          </a:extLst>
        </xdr:cNvPr>
        <xdr:cNvSpPr/>
      </xdr:nvSpPr>
      <xdr:spPr>
        <a:xfrm>
          <a:off x="14541500" y="1357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127154</xdr:rowOff>
    </xdr:from>
    <xdr:ext cx="469744" cy="259045"/>
    <xdr:sp macro="" textlink="">
      <xdr:nvSpPr>
        <xdr:cNvPr id="656" name="テキスト ボックス 655">
          <a:extLst>
            <a:ext uri="{FF2B5EF4-FFF2-40B4-BE49-F238E27FC236}">
              <a16:creationId xmlns:a16="http://schemas.microsoft.com/office/drawing/2014/main" id="{9B8028BD-2476-4314-B7F0-9B0C9927EBBB}"/>
            </a:ext>
          </a:extLst>
        </xdr:cNvPr>
        <xdr:cNvSpPr txBox="1"/>
      </xdr:nvSpPr>
      <xdr:spPr>
        <a:xfrm>
          <a:off x="14357428" y="1367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44780</xdr:rowOff>
    </xdr:from>
    <xdr:to>
      <xdr:col>72</xdr:col>
      <xdr:colOff>38100</xdr:colOff>
      <xdr:row>79</xdr:row>
      <xdr:rowOff>146380</xdr:rowOff>
    </xdr:to>
    <xdr:sp macro="" textlink="">
      <xdr:nvSpPr>
        <xdr:cNvPr id="657" name="楕円 656">
          <a:extLst>
            <a:ext uri="{FF2B5EF4-FFF2-40B4-BE49-F238E27FC236}">
              <a16:creationId xmlns:a16="http://schemas.microsoft.com/office/drawing/2014/main" id="{353AD7B6-784D-4D8B-91AC-915C4B90DB63}"/>
            </a:ext>
          </a:extLst>
        </xdr:cNvPr>
        <xdr:cNvSpPr/>
      </xdr:nvSpPr>
      <xdr:spPr>
        <a:xfrm>
          <a:off x="13652500" y="135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137507</xdr:rowOff>
    </xdr:from>
    <xdr:ext cx="378565" cy="259045"/>
    <xdr:sp macro="" textlink="">
      <xdr:nvSpPr>
        <xdr:cNvPr id="658" name="テキスト ボックス 657">
          <a:extLst>
            <a:ext uri="{FF2B5EF4-FFF2-40B4-BE49-F238E27FC236}">
              <a16:creationId xmlns:a16="http://schemas.microsoft.com/office/drawing/2014/main" id="{9A5405CB-0DC7-48FE-9DBC-F9DFAB632627}"/>
            </a:ext>
          </a:extLst>
        </xdr:cNvPr>
        <xdr:cNvSpPr txBox="1"/>
      </xdr:nvSpPr>
      <xdr:spPr>
        <a:xfrm>
          <a:off x="13514017" y="13682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41525</xdr:rowOff>
    </xdr:from>
    <xdr:to>
      <xdr:col>67</xdr:col>
      <xdr:colOff>101600</xdr:colOff>
      <xdr:row>79</xdr:row>
      <xdr:rowOff>143125</xdr:rowOff>
    </xdr:to>
    <xdr:sp macro="" textlink="">
      <xdr:nvSpPr>
        <xdr:cNvPr id="659" name="楕円 658">
          <a:extLst>
            <a:ext uri="{FF2B5EF4-FFF2-40B4-BE49-F238E27FC236}">
              <a16:creationId xmlns:a16="http://schemas.microsoft.com/office/drawing/2014/main" id="{FDC698CB-3748-484C-A90A-AE72D727A79E}"/>
            </a:ext>
          </a:extLst>
        </xdr:cNvPr>
        <xdr:cNvSpPr/>
      </xdr:nvSpPr>
      <xdr:spPr>
        <a:xfrm>
          <a:off x="12763500" y="135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134252</xdr:rowOff>
    </xdr:from>
    <xdr:ext cx="378565" cy="259045"/>
    <xdr:sp macro="" textlink="">
      <xdr:nvSpPr>
        <xdr:cNvPr id="660" name="テキスト ボックス 659">
          <a:extLst>
            <a:ext uri="{FF2B5EF4-FFF2-40B4-BE49-F238E27FC236}">
              <a16:creationId xmlns:a16="http://schemas.microsoft.com/office/drawing/2014/main" id="{617967B8-0434-4780-8BD8-D0C58E54E1E1}"/>
            </a:ext>
          </a:extLst>
        </xdr:cNvPr>
        <xdr:cNvSpPr txBox="1"/>
      </xdr:nvSpPr>
      <xdr:spPr>
        <a:xfrm>
          <a:off x="12625017" y="13678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427654EC-CCE6-499B-8637-E03C8D40A579}"/>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2AF5672B-5E5E-40E9-8128-91CF8423076C}"/>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9E3CB2E4-8783-431D-9F6F-2F707F6077D6}"/>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5591FA5E-A4B1-4603-9CBB-1117B22E6766}"/>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AF95EC58-7F25-4BC1-8B1C-6194951DE0AB}"/>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4D5620E9-9FBE-4D84-A7C3-DA7073FC216C}"/>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BF7FFCBE-F63C-4508-9A8F-81BF651AB1A4}"/>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E7701FBA-A1D6-4F2D-81F8-645F0BAD1AF7}"/>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51D72F10-A479-40EE-B0EB-554A74FEEA7F}"/>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DE6A4CA9-F8EE-4896-A12A-00D2067A89EE}"/>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FAF0A2F5-5970-450B-B669-9DBFEDA1AB5A}"/>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FC286242-1422-48A4-904C-05AAC247D0CA}"/>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42205D22-722C-4B2A-8A3E-D6BBFC7D2AFA}"/>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8B9FD833-D4F2-4AE3-808F-6FBCFF03284D}"/>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45065F68-3C0D-48AA-9DB8-E26F6C7A21E8}"/>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7BD5A284-275C-4438-B5A6-DDAA53B93C75}"/>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185C4246-E9F1-41C1-BDC7-947C4F23371A}"/>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7C2F4F99-4CE4-43AC-A6D1-B9E2F334FC7B}"/>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8D9F8DD3-06A5-4B68-8FA1-EFD68FBD1493}"/>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F4B2E47-2649-4D3C-AD04-AC3230357527}"/>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8354D356-86B9-4CB0-A272-ADB61B5F0091}"/>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D10E3689-5110-444A-8FD2-08CC6971123F}"/>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3F8518F1-F21A-4FA8-8AA0-7A4058A651F6}"/>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86170</xdr:rowOff>
    </xdr:from>
    <xdr:to>
      <xdr:col>85</xdr:col>
      <xdr:colOff>126364</xdr:colOff>
      <xdr:row>98</xdr:row>
      <xdr:rowOff>24752</xdr:rowOff>
    </xdr:to>
    <xdr:cxnSp macro="">
      <xdr:nvCxnSpPr>
        <xdr:cNvPr id="684" name="直線コネクタ 683">
          <a:extLst>
            <a:ext uri="{FF2B5EF4-FFF2-40B4-BE49-F238E27FC236}">
              <a16:creationId xmlns:a16="http://schemas.microsoft.com/office/drawing/2014/main" id="{40AB6987-FF19-45FF-BCE9-243BA7B33E7A}"/>
            </a:ext>
          </a:extLst>
        </xdr:cNvPr>
        <xdr:cNvCxnSpPr/>
      </xdr:nvCxnSpPr>
      <xdr:spPr>
        <a:xfrm flipV="1">
          <a:off x="16317595" y="15516670"/>
          <a:ext cx="1269" cy="131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28579</xdr:rowOff>
    </xdr:from>
    <xdr:ext cx="534377" cy="259045"/>
    <xdr:sp macro="" textlink="">
      <xdr:nvSpPr>
        <xdr:cNvPr id="685" name="公債費最小値テキスト">
          <a:extLst>
            <a:ext uri="{FF2B5EF4-FFF2-40B4-BE49-F238E27FC236}">
              <a16:creationId xmlns:a16="http://schemas.microsoft.com/office/drawing/2014/main" id="{B291DF6C-42F4-45C4-8BA5-10E04D2F6716}"/>
            </a:ext>
          </a:extLst>
        </xdr:cNvPr>
        <xdr:cNvSpPr txBox="1"/>
      </xdr:nvSpPr>
      <xdr:spPr>
        <a:xfrm>
          <a:off x="16370300" y="168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24752</xdr:rowOff>
    </xdr:from>
    <xdr:to>
      <xdr:col>86</xdr:col>
      <xdr:colOff>25400</xdr:colOff>
      <xdr:row>98</xdr:row>
      <xdr:rowOff>24752</xdr:rowOff>
    </xdr:to>
    <xdr:cxnSp macro="">
      <xdr:nvCxnSpPr>
        <xdr:cNvPr id="686" name="直線コネクタ 685">
          <a:extLst>
            <a:ext uri="{FF2B5EF4-FFF2-40B4-BE49-F238E27FC236}">
              <a16:creationId xmlns:a16="http://schemas.microsoft.com/office/drawing/2014/main" id="{C7F8122A-FA87-4A6A-8C32-08E8D13CE797}"/>
            </a:ext>
          </a:extLst>
        </xdr:cNvPr>
        <xdr:cNvCxnSpPr/>
      </xdr:nvCxnSpPr>
      <xdr:spPr>
        <a:xfrm>
          <a:off x="16230600" y="1682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32847</xdr:rowOff>
    </xdr:from>
    <xdr:ext cx="599010" cy="259045"/>
    <xdr:sp macro="" textlink="">
      <xdr:nvSpPr>
        <xdr:cNvPr id="687" name="公債費最大値テキスト">
          <a:extLst>
            <a:ext uri="{FF2B5EF4-FFF2-40B4-BE49-F238E27FC236}">
              <a16:creationId xmlns:a16="http://schemas.microsoft.com/office/drawing/2014/main" id="{7A9E4EB8-25BB-4DDC-A12F-C88567641F7B}"/>
            </a:ext>
          </a:extLst>
        </xdr:cNvPr>
        <xdr:cNvSpPr txBox="1"/>
      </xdr:nvSpPr>
      <xdr:spPr>
        <a:xfrm>
          <a:off x="16370300" y="152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86170</xdr:rowOff>
    </xdr:from>
    <xdr:to>
      <xdr:col>86</xdr:col>
      <xdr:colOff>25400</xdr:colOff>
      <xdr:row>90</xdr:row>
      <xdr:rowOff>86170</xdr:rowOff>
    </xdr:to>
    <xdr:cxnSp macro="">
      <xdr:nvCxnSpPr>
        <xdr:cNvPr id="688" name="直線コネクタ 687">
          <a:extLst>
            <a:ext uri="{FF2B5EF4-FFF2-40B4-BE49-F238E27FC236}">
              <a16:creationId xmlns:a16="http://schemas.microsoft.com/office/drawing/2014/main" id="{508AC9B2-7710-4B10-B85D-E69EE8DA76A5}"/>
            </a:ext>
          </a:extLst>
        </xdr:cNvPr>
        <xdr:cNvCxnSpPr/>
      </xdr:nvCxnSpPr>
      <xdr:spPr>
        <a:xfrm>
          <a:off x="16230600" y="155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56299</xdr:rowOff>
    </xdr:from>
    <xdr:to>
      <xdr:col>85</xdr:col>
      <xdr:colOff>127000</xdr:colOff>
      <xdr:row>93</xdr:row>
      <xdr:rowOff>75639</xdr:rowOff>
    </xdr:to>
    <xdr:cxnSp macro="">
      <xdr:nvCxnSpPr>
        <xdr:cNvPr id="689" name="直線コネクタ 688">
          <a:extLst>
            <a:ext uri="{FF2B5EF4-FFF2-40B4-BE49-F238E27FC236}">
              <a16:creationId xmlns:a16="http://schemas.microsoft.com/office/drawing/2014/main" id="{C5803655-9A34-473C-AD0F-85632DE44A68}"/>
            </a:ext>
          </a:extLst>
        </xdr:cNvPr>
        <xdr:cNvCxnSpPr/>
      </xdr:nvCxnSpPr>
      <xdr:spPr>
        <a:xfrm>
          <a:off x="15481300" y="16001149"/>
          <a:ext cx="8382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55965</xdr:rowOff>
    </xdr:from>
    <xdr:ext cx="534377" cy="259045"/>
    <xdr:sp macro="" textlink="">
      <xdr:nvSpPr>
        <xdr:cNvPr id="690" name="公債費平均値テキスト">
          <a:extLst>
            <a:ext uri="{FF2B5EF4-FFF2-40B4-BE49-F238E27FC236}">
              <a16:creationId xmlns:a16="http://schemas.microsoft.com/office/drawing/2014/main" id="{134DA1B0-F098-4232-A613-20645D8A48B6}"/>
            </a:ext>
          </a:extLst>
        </xdr:cNvPr>
        <xdr:cNvSpPr txBox="1"/>
      </xdr:nvSpPr>
      <xdr:spPr>
        <a:xfrm>
          <a:off x="16370300" y="16515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77538</xdr:rowOff>
    </xdr:from>
    <xdr:to>
      <xdr:col>85</xdr:col>
      <xdr:colOff>177800</xdr:colOff>
      <xdr:row>97</xdr:row>
      <xdr:rowOff>7688</xdr:rowOff>
    </xdr:to>
    <xdr:sp macro="" textlink="">
      <xdr:nvSpPr>
        <xdr:cNvPr id="691" name="フローチャート: 判断 690">
          <a:extLst>
            <a:ext uri="{FF2B5EF4-FFF2-40B4-BE49-F238E27FC236}">
              <a16:creationId xmlns:a16="http://schemas.microsoft.com/office/drawing/2014/main" id="{C22A07BD-248E-413E-B558-85DBF1BC434F}"/>
            </a:ext>
          </a:extLst>
        </xdr:cNvPr>
        <xdr:cNvSpPr/>
      </xdr:nvSpPr>
      <xdr:spPr>
        <a:xfrm>
          <a:off x="162687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56299</xdr:rowOff>
    </xdr:from>
    <xdr:to>
      <xdr:col>81</xdr:col>
      <xdr:colOff>50800</xdr:colOff>
      <xdr:row>94</xdr:row>
      <xdr:rowOff>74168</xdr:rowOff>
    </xdr:to>
    <xdr:cxnSp macro="">
      <xdr:nvCxnSpPr>
        <xdr:cNvPr id="692" name="直線コネクタ 691">
          <a:extLst>
            <a:ext uri="{FF2B5EF4-FFF2-40B4-BE49-F238E27FC236}">
              <a16:creationId xmlns:a16="http://schemas.microsoft.com/office/drawing/2014/main" id="{1356A1E7-F175-4F9B-8B8E-25FE72F0C596}"/>
            </a:ext>
          </a:extLst>
        </xdr:cNvPr>
        <xdr:cNvCxnSpPr/>
      </xdr:nvCxnSpPr>
      <xdr:spPr>
        <a:xfrm flipV="1">
          <a:off x="14592300" y="16001149"/>
          <a:ext cx="889000" cy="18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65019</xdr:rowOff>
    </xdr:from>
    <xdr:to>
      <xdr:col>81</xdr:col>
      <xdr:colOff>101600</xdr:colOff>
      <xdr:row>96</xdr:row>
      <xdr:rowOff>166619</xdr:rowOff>
    </xdr:to>
    <xdr:sp macro="" textlink="">
      <xdr:nvSpPr>
        <xdr:cNvPr id="693" name="フローチャート: 判断 692">
          <a:extLst>
            <a:ext uri="{FF2B5EF4-FFF2-40B4-BE49-F238E27FC236}">
              <a16:creationId xmlns:a16="http://schemas.microsoft.com/office/drawing/2014/main" id="{91B0065D-EA2D-4758-ABF9-026DCB34F2ED}"/>
            </a:ext>
          </a:extLst>
        </xdr:cNvPr>
        <xdr:cNvSpPr/>
      </xdr:nvSpPr>
      <xdr:spPr>
        <a:xfrm>
          <a:off x="15430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157746</xdr:rowOff>
    </xdr:from>
    <xdr:ext cx="534377" cy="259045"/>
    <xdr:sp macro="" textlink="">
      <xdr:nvSpPr>
        <xdr:cNvPr id="694" name="テキスト ボックス 693">
          <a:extLst>
            <a:ext uri="{FF2B5EF4-FFF2-40B4-BE49-F238E27FC236}">
              <a16:creationId xmlns:a16="http://schemas.microsoft.com/office/drawing/2014/main" id="{7016D9C3-749F-4097-8DB6-18ADC61DA837}"/>
            </a:ext>
          </a:extLst>
        </xdr:cNvPr>
        <xdr:cNvSpPr txBox="1"/>
      </xdr:nvSpPr>
      <xdr:spPr>
        <a:xfrm>
          <a:off x="15214111" y="166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74168</xdr:rowOff>
    </xdr:from>
    <xdr:to>
      <xdr:col>76</xdr:col>
      <xdr:colOff>114300</xdr:colOff>
      <xdr:row>94</xdr:row>
      <xdr:rowOff>155375</xdr:rowOff>
    </xdr:to>
    <xdr:cxnSp macro="">
      <xdr:nvCxnSpPr>
        <xdr:cNvPr id="695" name="直線コネクタ 694">
          <a:extLst>
            <a:ext uri="{FF2B5EF4-FFF2-40B4-BE49-F238E27FC236}">
              <a16:creationId xmlns:a16="http://schemas.microsoft.com/office/drawing/2014/main" id="{FDEFC292-DA6A-4804-8CB9-8E98BDB4D5B8}"/>
            </a:ext>
          </a:extLst>
        </xdr:cNvPr>
        <xdr:cNvCxnSpPr/>
      </xdr:nvCxnSpPr>
      <xdr:spPr>
        <a:xfrm flipV="1">
          <a:off x="13703300" y="16190468"/>
          <a:ext cx="889000" cy="8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46351</xdr:rowOff>
    </xdr:from>
    <xdr:to>
      <xdr:col>76</xdr:col>
      <xdr:colOff>165100</xdr:colOff>
      <xdr:row>96</xdr:row>
      <xdr:rowOff>147951</xdr:rowOff>
    </xdr:to>
    <xdr:sp macro="" textlink="">
      <xdr:nvSpPr>
        <xdr:cNvPr id="696" name="フローチャート: 判断 695">
          <a:extLst>
            <a:ext uri="{FF2B5EF4-FFF2-40B4-BE49-F238E27FC236}">
              <a16:creationId xmlns:a16="http://schemas.microsoft.com/office/drawing/2014/main" id="{648818E4-76C0-49B4-9AA0-D5CD364A4B0C}"/>
            </a:ext>
          </a:extLst>
        </xdr:cNvPr>
        <xdr:cNvSpPr/>
      </xdr:nvSpPr>
      <xdr:spPr>
        <a:xfrm>
          <a:off x="14541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139078</xdr:rowOff>
    </xdr:from>
    <xdr:ext cx="534377" cy="259045"/>
    <xdr:sp macro="" textlink="">
      <xdr:nvSpPr>
        <xdr:cNvPr id="697" name="テキスト ボックス 696">
          <a:extLst>
            <a:ext uri="{FF2B5EF4-FFF2-40B4-BE49-F238E27FC236}">
              <a16:creationId xmlns:a16="http://schemas.microsoft.com/office/drawing/2014/main" id="{207D4CF2-9D9D-4858-99F0-523D92F7C021}"/>
            </a:ext>
          </a:extLst>
        </xdr:cNvPr>
        <xdr:cNvSpPr txBox="1"/>
      </xdr:nvSpPr>
      <xdr:spPr>
        <a:xfrm>
          <a:off x="14325111" y="165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137627</xdr:rowOff>
    </xdr:from>
    <xdr:to>
      <xdr:col>71</xdr:col>
      <xdr:colOff>177800</xdr:colOff>
      <xdr:row>94</xdr:row>
      <xdr:rowOff>155375</xdr:rowOff>
    </xdr:to>
    <xdr:cxnSp macro="">
      <xdr:nvCxnSpPr>
        <xdr:cNvPr id="698" name="直線コネクタ 697">
          <a:extLst>
            <a:ext uri="{FF2B5EF4-FFF2-40B4-BE49-F238E27FC236}">
              <a16:creationId xmlns:a16="http://schemas.microsoft.com/office/drawing/2014/main" id="{5A5F9A58-B371-4BD1-9B32-5A38EC2DD408}"/>
            </a:ext>
          </a:extLst>
        </xdr:cNvPr>
        <xdr:cNvCxnSpPr/>
      </xdr:nvCxnSpPr>
      <xdr:spPr>
        <a:xfrm>
          <a:off x="12814300" y="16253927"/>
          <a:ext cx="889000" cy="1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75961</xdr:rowOff>
    </xdr:from>
    <xdr:to>
      <xdr:col>72</xdr:col>
      <xdr:colOff>38100</xdr:colOff>
      <xdr:row>97</xdr:row>
      <xdr:rowOff>6111</xdr:rowOff>
    </xdr:to>
    <xdr:sp macro="" textlink="">
      <xdr:nvSpPr>
        <xdr:cNvPr id="699" name="フローチャート: 判断 698">
          <a:extLst>
            <a:ext uri="{FF2B5EF4-FFF2-40B4-BE49-F238E27FC236}">
              <a16:creationId xmlns:a16="http://schemas.microsoft.com/office/drawing/2014/main" id="{09AFE512-75E8-4A7D-8115-EE29DC736094}"/>
            </a:ext>
          </a:extLst>
        </xdr:cNvPr>
        <xdr:cNvSpPr/>
      </xdr:nvSpPr>
      <xdr:spPr>
        <a:xfrm>
          <a:off x="13652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168688</xdr:rowOff>
    </xdr:from>
    <xdr:ext cx="534377" cy="259045"/>
    <xdr:sp macro="" textlink="">
      <xdr:nvSpPr>
        <xdr:cNvPr id="700" name="テキスト ボックス 699">
          <a:extLst>
            <a:ext uri="{FF2B5EF4-FFF2-40B4-BE49-F238E27FC236}">
              <a16:creationId xmlns:a16="http://schemas.microsoft.com/office/drawing/2014/main" id="{3EEFF566-F314-41A2-BB70-18D77F196F48}"/>
            </a:ext>
          </a:extLst>
        </xdr:cNvPr>
        <xdr:cNvSpPr txBox="1"/>
      </xdr:nvSpPr>
      <xdr:spPr>
        <a:xfrm>
          <a:off x="13436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701" name="フローチャート: 判断 700">
          <a:extLst>
            <a:ext uri="{FF2B5EF4-FFF2-40B4-BE49-F238E27FC236}">
              <a16:creationId xmlns:a16="http://schemas.microsoft.com/office/drawing/2014/main" id="{AA9EF1E4-BBE3-42FC-89E2-1AC09C4A7835}"/>
            </a:ext>
          </a:extLst>
        </xdr:cNvPr>
        <xdr:cNvSpPr/>
      </xdr:nvSpPr>
      <xdr:spPr>
        <a:xfrm>
          <a:off x="12763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137096</xdr:rowOff>
    </xdr:from>
    <xdr:ext cx="534377" cy="259045"/>
    <xdr:sp macro="" textlink="">
      <xdr:nvSpPr>
        <xdr:cNvPr id="702" name="テキスト ボックス 701">
          <a:extLst>
            <a:ext uri="{FF2B5EF4-FFF2-40B4-BE49-F238E27FC236}">
              <a16:creationId xmlns:a16="http://schemas.microsoft.com/office/drawing/2014/main" id="{4EEF045A-5F96-4DAE-872B-D75BFC72F3C8}"/>
            </a:ext>
          </a:extLst>
        </xdr:cNvPr>
        <xdr:cNvSpPr txBox="1"/>
      </xdr:nvSpPr>
      <xdr:spPr>
        <a:xfrm>
          <a:off x="12547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959E1549-920D-4183-9033-0FD6B90BCB12}"/>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8D2AB8C9-0A9E-4E89-BF08-768C52A8939E}"/>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801AAD48-CF18-42C1-B9B5-7EF74946BB67}"/>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1A329BDA-9767-4831-BD95-465E8C3153EC}"/>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16A72A73-6B3C-4991-A08B-B05290AD5E01}"/>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24839</xdr:rowOff>
    </xdr:from>
    <xdr:to>
      <xdr:col>85</xdr:col>
      <xdr:colOff>177800</xdr:colOff>
      <xdr:row>93</xdr:row>
      <xdr:rowOff>126439</xdr:rowOff>
    </xdr:to>
    <xdr:sp macro="" textlink="">
      <xdr:nvSpPr>
        <xdr:cNvPr id="708" name="楕円 707">
          <a:extLst>
            <a:ext uri="{FF2B5EF4-FFF2-40B4-BE49-F238E27FC236}">
              <a16:creationId xmlns:a16="http://schemas.microsoft.com/office/drawing/2014/main" id="{F8DBBA7A-A147-4EB3-B2DD-70A66CE18836}"/>
            </a:ext>
          </a:extLst>
        </xdr:cNvPr>
        <xdr:cNvSpPr/>
      </xdr:nvSpPr>
      <xdr:spPr>
        <a:xfrm>
          <a:off x="16268700" y="1596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47716</xdr:rowOff>
    </xdr:from>
    <xdr:ext cx="599010" cy="259045"/>
    <xdr:sp macro="" textlink="">
      <xdr:nvSpPr>
        <xdr:cNvPr id="709" name="公債費該当値テキスト">
          <a:extLst>
            <a:ext uri="{FF2B5EF4-FFF2-40B4-BE49-F238E27FC236}">
              <a16:creationId xmlns:a16="http://schemas.microsoft.com/office/drawing/2014/main" id="{B874A2A1-5CC6-4E52-8703-66BD08285468}"/>
            </a:ext>
          </a:extLst>
        </xdr:cNvPr>
        <xdr:cNvSpPr txBox="1"/>
      </xdr:nvSpPr>
      <xdr:spPr>
        <a:xfrm>
          <a:off x="16370300" y="1582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5499</xdr:rowOff>
    </xdr:from>
    <xdr:to>
      <xdr:col>81</xdr:col>
      <xdr:colOff>101600</xdr:colOff>
      <xdr:row>93</xdr:row>
      <xdr:rowOff>107099</xdr:rowOff>
    </xdr:to>
    <xdr:sp macro="" textlink="">
      <xdr:nvSpPr>
        <xdr:cNvPr id="710" name="楕円 709">
          <a:extLst>
            <a:ext uri="{FF2B5EF4-FFF2-40B4-BE49-F238E27FC236}">
              <a16:creationId xmlns:a16="http://schemas.microsoft.com/office/drawing/2014/main" id="{798440DA-FD20-43E5-92FE-F6898BFA16F7}"/>
            </a:ext>
          </a:extLst>
        </xdr:cNvPr>
        <xdr:cNvSpPr/>
      </xdr:nvSpPr>
      <xdr:spPr>
        <a:xfrm>
          <a:off x="15430500" y="1595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123626</xdr:rowOff>
    </xdr:from>
    <xdr:ext cx="599010" cy="259045"/>
    <xdr:sp macro="" textlink="">
      <xdr:nvSpPr>
        <xdr:cNvPr id="711" name="テキスト ボックス 710">
          <a:extLst>
            <a:ext uri="{FF2B5EF4-FFF2-40B4-BE49-F238E27FC236}">
              <a16:creationId xmlns:a16="http://schemas.microsoft.com/office/drawing/2014/main" id="{577E9747-A4C5-43EB-93CA-642BCBEFCE91}"/>
            </a:ext>
          </a:extLst>
        </xdr:cNvPr>
        <xdr:cNvSpPr txBox="1"/>
      </xdr:nvSpPr>
      <xdr:spPr>
        <a:xfrm>
          <a:off x="15181795" y="1572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23368</xdr:rowOff>
    </xdr:from>
    <xdr:to>
      <xdr:col>76</xdr:col>
      <xdr:colOff>165100</xdr:colOff>
      <xdr:row>94</xdr:row>
      <xdr:rowOff>124968</xdr:rowOff>
    </xdr:to>
    <xdr:sp macro="" textlink="">
      <xdr:nvSpPr>
        <xdr:cNvPr id="712" name="楕円 711">
          <a:extLst>
            <a:ext uri="{FF2B5EF4-FFF2-40B4-BE49-F238E27FC236}">
              <a16:creationId xmlns:a16="http://schemas.microsoft.com/office/drawing/2014/main" id="{058DC8B6-9EC4-43E9-ABC5-8390A9371353}"/>
            </a:ext>
          </a:extLst>
        </xdr:cNvPr>
        <xdr:cNvSpPr/>
      </xdr:nvSpPr>
      <xdr:spPr>
        <a:xfrm>
          <a:off x="14541500" y="1613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141495</xdr:rowOff>
    </xdr:from>
    <xdr:ext cx="599010" cy="259045"/>
    <xdr:sp macro="" textlink="">
      <xdr:nvSpPr>
        <xdr:cNvPr id="713" name="テキスト ボックス 712">
          <a:extLst>
            <a:ext uri="{FF2B5EF4-FFF2-40B4-BE49-F238E27FC236}">
              <a16:creationId xmlns:a16="http://schemas.microsoft.com/office/drawing/2014/main" id="{51BD615E-A246-4695-89D6-1EDC83698E2D}"/>
            </a:ext>
          </a:extLst>
        </xdr:cNvPr>
        <xdr:cNvSpPr txBox="1"/>
      </xdr:nvSpPr>
      <xdr:spPr>
        <a:xfrm>
          <a:off x="14292795" y="1591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104575</xdr:rowOff>
    </xdr:from>
    <xdr:to>
      <xdr:col>72</xdr:col>
      <xdr:colOff>38100</xdr:colOff>
      <xdr:row>95</xdr:row>
      <xdr:rowOff>34725</xdr:rowOff>
    </xdr:to>
    <xdr:sp macro="" textlink="">
      <xdr:nvSpPr>
        <xdr:cNvPr id="714" name="楕円 713">
          <a:extLst>
            <a:ext uri="{FF2B5EF4-FFF2-40B4-BE49-F238E27FC236}">
              <a16:creationId xmlns:a16="http://schemas.microsoft.com/office/drawing/2014/main" id="{ABA7A850-D4AE-4C67-85AA-AC6019832095}"/>
            </a:ext>
          </a:extLst>
        </xdr:cNvPr>
        <xdr:cNvSpPr/>
      </xdr:nvSpPr>
      <xdr:spPr>
        <a:xfrm>
          <a:off x="13652500" y="1622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51252</xdr:rowOff>
    </xdr:from>
    <xdr:ext cx="534377" cy="259045"/>
    <xdr:sp macro="" textlink="">
      <xdr:nvSpPr>
        <xdr:cNvPr id="715" name="テキスト ボックス 714">
          <a:extLst>
            <a:ext uri="{FF2B5EF4-FFF2-40B4-BE49-F238E27FC236}">
              <a16:creationId xmlns:a16="http://schemas.microsoft.com/office/drawing/2014/main" id="{130B9118-FC8B-4661-9794-9D61BF00B634}"/>
            </a:ext>
          </a:extLst>
        </xdr:cNvPr>
        <xdr:cNvSpPr txBox="1"/>
      </xdr:nvSpPr>
      <xdr:spPr>
        <a:xfrm>
          <a:off x="13436111" y="1599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86827</xdr:rowOff>
    </xdr:from>
    <xdr:to>
      <xdr:col>67</xdr:col>
      <xdr:colOff>101600</xdr:colOff>
      <xdr:row>95</xdr:row>
      <xdr:rowOff>16977</xdr:rowOff>
    </xdr:to>
    <xdr:sp macro="" textlink="">
      <xdr:nvSpPr>
        <xdr:cNvPr id="716" name="楕円 715">
          <a:extLst>
            <a:ext uri="{FF2B5EF4-FFF2-40B4-BE49-F238E27FC236}">
              <a16:creationId xmlns:a16="http://schemas.microsoft.com/office/drawing/2014/main" id="{5ECE2D72-D546-4410-9A38-7FA28687D042}"/>
            </a:ext>
          </a:extLst>
        </xdr:cNvPr>
        <xdr:cNvSpPr/>
      </xdr:nvSpPr>
      <xdr:spPr>
        <a:xfrm>
          <a:off x="12763500" y="1620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33504</xdr:rowOff>
    </xdr:from>
    <xdr:ext cx="599010" cy="259045"/>
    <xdr:sp macro="" textlink="">
      <xdr:nvSpPr>
        <xdr:cNvPr id="717" name="テキスト ボックス 716">
          <a:extLst>
            <a:ext uri="{FF2B5EF4-FFF2-40B4-BE49-F238E27FC236}">
              <a16:creationId xmlns:a16="http://schemas.microsoft.com/office/drawing/2014/main" id="{278BA224-6B7B-44A5-BC42-C38B608234A6}"/>
            </a:ext>
          </a:extLst>
        </xdr:cNvPr>
        <xdr:cNvSpPr txBox="1"/>
      </xdr:nvSpPr>
      <xdr:spPr>
        <a:xfrm>
          <a:off x="12514795" y="1597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9CE759C4-F74B-4F4D-AEAC-5F9142CF3284}"/>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5F1008A3-1A6A-4C52-9B2A-7FDEB4B7B354}"/>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A26BE4A1-0E6B-4201-B8BB-D8E5A8A6DB4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A12AEE0E-E04E-4603-BB67-E9745680EA4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7896C0AC-9E85-4DE3-8AF8-25A5003F238F}"/>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825D3BE6-967F-45B8-B819-D43B9163669A}"/>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C88A616F-CB6A-4A3F-9DBE-45C38BE05A6C}"/>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D1227CE9-F5AF-47D6-92BE-90247C51D47A}"/>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894695E5-2540-4FBE-AE3C-F021FD65E657}"/>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64AFEEDC-1782-47A8-AA12-A960F9A8ABA2}"/>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5D2FC37D-8902-4767-BBA0-3B88DC897464}"/>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BEB8FC57-A743-4813-A03D-E12C69242A1A}"/>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EC34882C-3E06-4713-BB71-7DBA92E65237}"/>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1" name="テキスト ボックス 730">
          <a:extLst>
            <a:ext uri="{FF2B5EF4-FFF2-40B4-BE49-F238E27FC236}">
              <a16:creationId xmlns:a16="http://schemas.microsoft.com/office/drawing/2014/main" id="{E7045CA1-3BCF-42D1-9981-7CC6D5516AF6}"/>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6600EBDD-7082-4123-A9A9-74628D586036}"/>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3" name="テキスト ボックス 732">
          <a:extLst>
            <a:ext uri="{FF2B5EF4-FFF2-40B4-BE49-F238E27FC236}">
              <a16:creationId xmlns:a16="http://schemas.microsoft.com/office/drawing/2014/main" id="{525940E8-B685-4EA9-B06A-D1FDC18932E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8C7945E2-4146-46FF-B858-3F8A52EE9563}"/>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5" name="テキスト ボックス 734">
          <a:extLst>
            <a:ext uri="{FF2B5EF4-FFF2-40B4-BE49-F238E27FC236}">
              <a16:creationId xmlns:a16="http://schemas.microsoft.com/office/drawing/2014/main" id="{2C852E41-9A07-4815-91E6-E34BD4C48D61}"/>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E092EBF-8BCA-4A87-81B4-6CA75047A421}"/>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7" name="テキスト ボックス 736">
          <a:extLst>
            <a:ext uri="{FF2B5EF4-FFF2-40B4-BE49-F238E27FC236}">
              <a16:creationId xmlns:a16="http://schemas.microsoft.com/office/drawing/2014/main" id="{38916AAE-73AE-4835-9487-DD35B158C182}"/>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FC7E9F98-40C7-4C3A-B5E3-14E9E53B783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1E9AFCCA-F026-4710-A4F2-099648A00221}"/>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4431F12-D25E-453D-8EDD-563BDA402007}"/>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71120</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B9A45496-C05D-4AB3-83CB-5233F6646028}"/>
            </a:ext>
          </a:extLst>
        </xdr:cNvPr>
        <xdr:cNvCxnSpPr/>
      </xdr:nvCxnSpPr>
      <xdr:spPr>
        <a:xfrm flipV="1">
          <a:off x="22159595" y="6586220"/>
          <a:ext cx="1269" cy="14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91457</xdr:rowOff>
    </xdr:from>
    <xdr:ext cx="249299" cy="259045"/>
    <xdr:sp macro="" textlink="">
      <xdr:nvSpPr>
        <xdr:cNvPr id="742" name="諸支出金最小値テキスト">
          <a:extLst>
            <a:ext uri="{FF2B5EF4-FFF2-40B4-BE49-F238E27FC236}">
              <a16:creationId xmlns:a16="http://schemas.microsoft.com/office/drawing/2014/main" id="{C4BCEA48-F278-4FC9-AF71-A23A1DF0E120}"/>
            </a:ext>
          </a:extLst>
        </xdr:cNvPr>
        <xdr:cNvSpPr txBox="1"/>
      </xdr:nvSpPr>
      <xdr:spPr>
        <a:xfrm>
          <a:off x="22212300" y="6778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F8B228A4-2960-433E-A258-61713CCADBBD}"/>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17797</xdr:rowOff>
    </xdr:from>
    <xdr:ext cx="313932" cy="259045"/>
    <xdr:sp macro="" textlink="">
      <xdr:nvSpPr>
        <xdr:cNvPr id="744" name="諸支出金最大値テキスト">
          <a:extLst>
            <a:ext uri="{FF2B5EF4-FFF2-40B4-BE49-F238E27FC236}">
              <a16:creationId xmlns:a16="http://schemas.microsoft.com/office/drawing/2014/main" id="{C2D8BE45-8B6A-4B52-9228-0EB74CF93A8A}"/>
            </a:ext>
          </a:extLst>
        </xdr:cNvPr>
        <xdr:cNvSpPr txBox="1"/>
      </xdr:nvSpPr>
      <xdr:spPr>
        <a:xfrm>
          <a:off x="22212300" y="6361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71120</xdr:rowOff>
    </xdr:from>
    <xdr:to>
      <xdr:col>116</xdr:col>
      <xdr:colOff>152400</xdr:colOff>
      <xdr:row>38</xdr:row>
      <xdr:rowOff>71120</xdr:rowOff>
    </xdr:to>
    <xdr:cxnSp macro="">
      <xdr:nvCxnSpPr>
        <xdr:cNvPr id="745" name="直線コネクタ 744">
          <a:extLst>
            <a:ext uri="{FF2B5EF4-FFF2-40B4-BE49-F238E27FC236}">
              <a16:creationId xmlns:a16="http://schemas.microsoft.com/office/drawing/2014/main" id="{40041F68-A035-4E2A-9AF6-2D26EC505EE9}"/>
            </a:ext>
          </a:extLst>
        </xdr:cNvPr>
        <xdr:cNvCxnSpPr/>
      </xdr:nvCxnSpPr>
      <xdr:spPr>
        <a:xfrm>
          <a:off x="22072600" y="658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ECE928C1-1E87-40E5-B596-ABE84C25C82E}"/>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249299" cy="259045"/>
    <xdr:sp macro="" textlink="">
      <xdr:nvSpPr>
        <xdr:cNvPr id="747" name="諸支出金平均値テキスト">
          <a:extLst>
            <a:ext uri="{FF2B5EF4-FFF2-40B4-BE49-F238E27FC236}">
              <a16:creationId xmlns:a16="http://schemas.microsoft.com/office/drawing/2014/main" id="{E7E5F826-4DA3-4DC1-BDAF-4C1907890F87}"/>
            </a:ext>
          </a:extLst>
        </xdr:cNvPr>
        <xdr:cNvSpPr txBox="1"/>
      </xdr:nvSpPr>
      <xdr:spPr>
        <a:xfrm>
          <a:off x="22212300" y="65240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48" name="フローチャート: 判断 747">
          <a:extLst>
            <a:ext uri="{FF2B5EF4-FFF2-40B4-BE49-F238E27FC236}">
              <a16:creationId xmlns:a16="http://schemas.microsoft.com/office/drawing/2014/main" id="{2414FB7E-8614-4BDE-82C0-F67B7CA6AC81}"/>
            </a:ext>
          </a:extLst>
        </xdr:cNvPr>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98FFCCD2-96DD-4402-8F50-7FD7F52B5B06}"/>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0" name="フローチャート: 判断 749">
          <a:extLst>
            <a:ext uri="{FF2B5EF4-FFF2-40B4-BE49-F238E27FC236}">
              <a16:creationId xmlns:a16="http://schemas.microsoft.com/office/drawing/2014/main" id="{DFEA5243-75C2-43DC-AD66-385D5FEB1722}"/>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88917</xdr:rowOff>
    </xdr:from>
    <xdr:ext cx="249299" cy="259045"/>
    <xdr:sp macro="" textlink="">
      <xdr:nvSpPr>
        <xdr:cNvPr id="751" name="テキスト ボックス 750">
          <a:extLst>
            <a:ext uri="{FF2B5EF4-FFF2-40B4-BE49-F238E27FC236}">
              <a16:creationId xmlns:a16="http://schemas.microsoft.com/office/drawing/2014/main" id="{D5CF4C95-6572-46CC-8E50-DDE2D1A4EAA2}"/>
            </a:ext>
          </a:extLst>
        </xdr:cNvPr>
        <xdr:cNvSpPr txBox="1"/>
      </xdr:nvSpPr>
      <xdr:spPr>
        <a:xfrm>
          <a:off x="21198650" y="6432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4E9C4A22-5AD8-42B2-BBEF-404340314D5B}"/>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27940</xdr:rowOff>
    </xdr:from>
    <xdr:to>
      <xdr:col>107</xdr:col>
      <xdr:colOff>101600</xdr:colOff>
      <xdr:row>30</xdr:row>
      <xdr:rowOff>129540</xdr:rowOff>
    </xdr:to>
    <xdr:sp macro="" textlink="">
      <xdr:nvSpPr>
        <xdr:cNvPr id="753" name="フローチャート: 判断 752">
          <a:extLst>
            <a:ext uri="{FF2B5EF4-FFF2-40B4-BE49-F238E27FC236}">
              <a16:creationId xmlns:a16="http://schemas.microsoft.com/office/drawing/2014/main" id="{543549AC-3662-47E0-BF4D-97DC20C0E58E}"/>
            </a:ext>
          </a:extLst>
        </xdr:cNvPr>
        <xdr:cNvSpPr/>
      </xdr:nvSpPr>
      <xdr:spPr>
        <a:xfrm>
          <a:off x="20383500" y="51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28</xdr:row>
      <xdr:rowOff>146067</xdr:rowOff>
    </xdr:from>
    <xdr:ext cx="378565" cy="259045"/>
    <xdr:sp macro="" textlink="">
      <xdr:nvSpPr>
        <xdr:cNvPr id="754" name="テキスト ボックス 753">
          <a:extLst>
            <a:ext uri="{FF2B5EF4-FFF2-40B4-BE49-F238E27FC236}">
              <a16:creationId xmlns:a16="http://schemas.microsoft.com/office/drawing/2014/main" id="{A998D126-03CC-4F24-BFDA-BD0660C925CE}"/>
            </a:ext>
          </a:extLst>
        </xdr:cNvPr>
        <xdr:cNvSpPr txBox="1"/>
      </xdr:nvSpPr>
      <xdr:spPr>
        <a:xfrm>
          <a:off x="20245017" y="494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6B2C7851-BEC1-4F0D-9132-2B25713F63FC}"/>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73660</xdr:rowOff>
    </xdr:from>
    <xdr:to>
      <xdr:col>102</xdr:col>
      <xdr:colOff>165100</xdr:colOff>
      <xdr:row>35</xdr:row>
      <xdr:rowOff>3810</xdr:rowOff>
    </xdr:to>
    <xdr:sp macro="" textlink="">
      <xdr:nvSpPr>
        <xdr:cNvPr id="756" name="フローチャート: 判断 755">
          <a:extLst>
            <a:ext uri="{FF2B5EF4-FFF2-40B4-BE49-F238E27FC236}">
              <a16:creationId xmlns:a16="http://schemas.microsoft.com/office/drawing/2014/main" id="{F89E14BB-9F85-4B5D-8EB6-300C1DD93A8A}"/>
            </a:ext>
          </a:extLst>
        </xdr:cNvPr>
        <xdr:cNvSpPr/>
      </xdr:nvSpPr>
      <xdr:spPr>
        <a:xfrm>
          <a:off x="19494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20337</xdr:rowOff>
    </xdr:from>
    <xdr:ext cx="378565" cy="259045"/>
    <xdr:sp macro="" textlink="">
      <xdr:nvSpPr>
        <xdr:cNvPr id="757" name="テキスト ボックス 756">
          <a:extLst>
            <a:ext uri="{FF2B5EF4-FFF2-40B4-BE49-F238E27FC236}">
              <a16:creationId xmlns:a16="http://schemas.microsoft.com/office/drawing/2014/main" id="{204F65CA-BBF0-4D01-9AEC-7D27402635D0}"/>
            </a:ext>
          </a:extLst>
        </xdr:cNvPr>
        <xdr:cNvSpPr txBox="1"/>
      </xdr:nvSpPr>
      <xdr:spPr>
        <a:xfrm>
          <a:off x="19356017" y="567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96520</xdr:rowOff>
    </xdr:from>
    <xdr:to>
      <xdr:col>98</xdr:col>
      <xdr:colOff>38100</xdr:colOff>
      <xdr:row>31</xdr:row>
      <xdr:rowOff>26670</xdr:rowOff>
    </xdr:to>
    <xdr:sp macro="" textlink="">
      <xdr:nvSpPr>
        <xdr:cNvPr id="758" name="フローチャート: 判断 757">
          <a:extLst>
            <a:ext uri="{FF2B5EF4-FFF2-40B4-BE49-F238E27FC236}">
              <a16:creationId xmlns:a16="http://schemas.microsoft.com/office/drawing/2014/main" id="{533F2DE6-60ED-4C07-BF3D-4A304A6766A2}"/>
            </a:ext>
          </a:extLst>
        </xdr:cNvPr>
        <xdr:cNvSpPr/>
      </xdr:nvSpPr>
      <xdr:spPr>
        <a:xfrm>
          <a:off x="18605500" y="52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43197</xdr:rowOff>
    </xdr:from>
    <xdr:ext cx="378565" cy="259045"/>
    <xdr:sp macro="" textlink="">
      <xdr:nvSpPr>
        <xdr:cNvPr id="759" name="テキスト ボックス 758">
          <a:extLst>
            <a:ext uri="{FF2B5EF4-FFF2-40B4-BE49-F238E27FC236}">
              <a16:creationId xmlns:a16="http://schemas.microsoft.com/office/drawing/2014/main" id="{04B87018-5AD6-40B3-86B9-140228390286}"/>
            </a:ext>
          </a:extLst>
        </xdr:cNvPr>
        <xdr:cNvSpPr txBox="1"/>
      </xdr:nvSpPr>
      <xdr:spPr>
        <a:xfrm>
          <a:off x="18467017" y="5015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71322896-1FF4-4841-A291-E7BE0178B809}"/>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C599FB68-2456-4B62-A11C-6DCF7900BA9D}"/>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7011BD5A-7601-4275-9276-9F7E751BA44E}"/>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FCC04CED-8766-4B7B-8165-BDC47A573223}"/>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2D9AE942-F587-4C5A-B12B-9D87DD8D1B2D}"/>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E7182F3D-72CD-4BA6-8CFE-5084B27AD5D2}"/>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135907</xdr:rowOff>
    </xdr:from>
    <xdr:ext cx="249299" cy="259045"/>
    <xdr:sp macro="" textlink="">
      <xdr:nvSpPr>
        <xdr:cNvPr id="766" name="諸支出金該当値テキスト">
          <a:extLst>
            <a:ext uri="{FF2B5EF4-FFF2-40B4-BE49-F238E27FC236}">
              <a16:creationId xmlns:a16="http://schemas.microsoft.com/office/drawing/2014/main" id="{6DC2A894-E894-47DF-8907-D51A18A80727}"/>
            </a:ext>
          </a:extLst>
        </xdr:cNvPr>
        <xdr:cNvSpPr txBox="1"/>
      </xdr:nvSpPr>
      <xdr:spPr>
        <a:xfrm>
          <a:off x="22212300" y="6651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33B235C-48CC-48F2-812F-C49787E91C81}"/>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F60248AA-5FDE-4310-9219-5AEBC345A0CF}"/>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7A171857-5991-4A6E-98F6-B2C0A6897EE5}"/>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135FE310-A2E9-43EF-B00F-FBBD58A342BB}"/>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8396506B-474F-493B-AA4A-55578FE62A4C}"/>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C250F29E-A8BF-4926-B98B-910A996F9A05}"/>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83BD1F84-0798-4A5E-8E19-76BF315EC326}"/>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8ED0DB20-0143-4A98-A3CB-519D8D56277A}"/>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E5569450-5FF6-4E2D-8461-2B125F95DB1A}"/>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F4BAC504-6068-4E04-91FB-BB93020AB03A}"/>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A2BAE43-4D5D-41F6-9B8C-292851006C3B}"/>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1F65F8BD-8068-467E-9118-2C16A9B7DDBC}"/>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B2F2BD63-F372-4EB4-8849-39551F569C3F}"/>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B3D9DDAF-848D-422C-B7A2-894E66FDB62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53E8D9C9-0CF0-4B44-A9DC-C97B12D6E65B}"/>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87F6381E-CDE6-4B17-86B3-C7A8E4E2536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BECB6821-48FA-4B6B-BE16-C885F438FBB5}"/>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69DEA5C8-2D57-45CD-A9DB-71272FEC4B16}"/>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ACFCF0B3-0199-4534-B9B4-FF245B540225}"/>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AA48D4FF-8AEA-4ED7-A0C5-7260306FB995}"/>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572A5451-B351-478E-859A-B805827422AA}"/>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8" name="テキスト ボックス 787">
          <a:extLst>
            <a:ext uri="{FF2B5EF4-FFF2-40B4-BE49-F238E27FC236}">
              <a16:creationId xmlns:a16="http://schemas.microsoft.com/office/drawing/2014/main" id="{B7BF3C0E-B963-4E15-AF8E-CA9768C5C4F2}"/>
            </a:ext>
          </a:extLst>
        </xdr:cNvPr>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8EA2C642-CAF0-40E7-A7FF-9E103F564AD5}"/>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0" name="テキスト ボックス 789">
          <a:extLst>
            <a:ext uri="{FF2B5EF4-FFF2-40B4-BE49-F238E27FC236}">
              <a16:creationId xmlns:a16="http://schemas.microsoft.com/office/drawing/2014/main" id="{FDBDD666-4A46-48E1-925B-573DDB62FF01}"/>
            </a:ext>
          </a:extLst>
        </xdr:cNvPr>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3AB81FAB-9750-4FA1-94B9-8BF5F4A32698}"/>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2" name="テキスト ボックス 791">
          <a:extLst>
            <a:ext uri="{FF2B5EF4-FFF2-40B4-BE49-F238E27FC236}">
              <a16:creationId xmlns:a16="http://schemas.microsoft.com/office/drawing/2014/main" id="{88EAAFDA-AD53-4E6D-9841-CDE4A8C162EC}"/>
            </a:ext>
          </a:extLst>
        </xdr:cNvPr>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4C0244B9-A183-4FDD-B6DE-3360BFC103E8}"/>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4" name="テキスト ボックス 793">
          <a:extLst>
            <a:ext uri="{FF2B5EF4-FFF2-40B4-BE49-F238E27FC236}">
              <a16:creationId xmlns:a16="http://schemas.microsoft.com/office/drawing/2014/main" id="{EB339E80-BEA9-49B0-990A-0A5E09AE7737}"/>
            </a:ext>
          </a:extLst>
        </xdr:cNvPr>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7B7237BB-FDB0-441C-8990-EAB8F76214AA}"/>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a:extLst>
            <a:ext uri="{FF2B5EF4-FFF2-40B4-BE49-F238E27FC236}">
              <a16:creationId xmlns:a16="http://schemas.microsoft.com/office/drawing/2014/main" id="{FAF00649-7793-4223-9A88-DDBD64126196}"/>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8CB508DE-0C5E-467E-B88F-163517798D3C}"/>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25C76347-1543-4CE1-9468-37F9CD22F1B5}"/>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9" name="前年度繰上充用金最小値テキスト">
          <a:extLst>
            <a:ext uri="{FF2B5EF4-FFF2-40B4-BE49-F238E27FC236}">
              <a16:creationId xmlns:a16="http://schemas.microsoft.com/office/drawing/2014/main" id="{9D018DC5-5C12-4C6D-A899-6B2CB6652BF7}"/>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667CEC43-42F0-4A20-B51F-78D714AF4026}"/>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1" name="前年度繰上充用金最大値テキスト">
          <a:extLst>
            <a:ext uri="{FF2B5EF4-FFF2-40B4-BE49-F238E27FC236}">
              <a16:creationId xmlns:a16="http://schemas.microsoft.com/office/drawing/2014/main" id="{1F6522E3-96BA-4CD9-A151-0D3F7AB535A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4F404BD2-6E2F-43B9-838F-2690B3783584}"/>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8C1233-3352-40E9-8F69-1CC8EA0622BD}"/>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4" name="前年度繰上充用金平均値テキスト">
          <a:extLst>
            <a:ext uri="{FF2B5EF4-FFF2-40B4-BE49-F238E27FC236}">
              <a16:creationId xmlns:a16="http://schemas.microsoft.com/office/drawing/2014/main" id="{78207904-63D1-41FE-8C6C-62CA9647B313}"/>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フローチャート: 判断 804">
          <a:extLst>
            <a:ext uri="{FF2B5EF4-FFF2-40B4-BE49-F238E27FC236}">
              <a16:creationId xmlns:a16="http://schemas.microsoft.com/office/drawing/2014/main" id="{B5711328-3768-445C-BEA1-C14E8AD20A6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id="{80A2BA57-A1E1-4C37-8ACA-5C7D2E94DE32}"/>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7" name="フローチャート: 判断 806">
          <a:extLst>
            <a:ext uri="{FF2B5EF4-FFF2-40B4-BE49-F238E27FC236}">
              <a16:creationId xmlns:a16="http://schemas.microsoft.com/office/drawing/2014/main" id="{583AC2CF-7A63-4A2D-B8F5-E10745080C46}"/>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406DEABE-4BA4-4250-8B1A-2F215796FCB3}"/>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id="{164BB507-1EED-4C9C-92D3-42496E5E33C9}"/>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a:extLst>
            <a:ext uri="{FF2B5EF4-FFF2-40B4-BE49-F238E27FC236}">
              <a16:creationId xmlns:a16="http://schemas.microsoft.com/office/drawing/2014/main" id="{E5D8B4FE-96CB-4646-A670-A5C156FB2EE4}"/>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8C8BC952-EBAC-4164-9116-CEFCE9DF37AF}"/>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48B8F902-8A37-4391-B7AD-9373891B02DB}"/>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3" name="フローチャート: 判断 812">
          <a:extLst>
            <a:ext uri="{FF2B5EF4-FFF2-40B4-BE49-F238E27FC236}">
              <a16:creationId xmlns:a16="http://schemas.microsoft.com/office/drawing/2014/main" id="{4CB9C2B2-5629-45AF-9BBC-0B448008314A}"/>
            </a:ext>
          </a:extLst>
        </xdr:cNvPr>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7165B2DF-7592-4521-9B95-83A5A1F3258B}"/>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15" name="フローチャート: 判断 814">
          <a:extLst>
            <a:ext uri="{FF2B5EF4-FFF2-40B4-BE49-F238E27FC236}">
              <a16:creationId xmlns:a16="http://schemas.microsoft.com/office/drawing/2014/main" id="{747A0DB2-3C48-48B1-9D94-A2B7DA1BF337}"/>
            </a:ext>
          </a:extLst>
        </xdr:cNvPr>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16" name="テキスト ボックス 815">
          <a:extLst>
            <a:ext uri="{FF2B5EF4-FFF2-40B4-BE49-F238E27FC236}">
              <a16:creationId xmlns:a16="http://schemas.microsoft.com/office/drawing/2014/main" id="{FBF69AEA-968C-4128-A8FC-B70E55BCEB63}"/>
            </a:ext>
          </a:extLst>
        </xdr:cNvPr>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44C07742-AF75-47EF-B87F-A73B5F9D2FBE}"/>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2172C626-3C7C-45D9-89DF-C1A1892F6848}"/>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4C4B4082-A920-4843-8AC8-893C9FFE0DA8}"/>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E6DC474D-0AFA-4159-B185-A27C7E821722}"/>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D81A4001-BCFA-4F9F-B71A-7104DE0D7ADE}"/>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a16="http://schemas.microsoft.com/office/drawing/2014/main" id="{691EE987-01F6-43AA-B2FD-1B6F326340D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3" name="前年度繰上充用金該当値テキスト">
          <a:extLst>
            <a:ext uri="{FF2B5EF4-FFF2-40B4-BE49-F238E27FC236}">
              <a16:creationId xmlns:a16="http://schemas.microsoft.com/office/drawing/2014/main" id="{79779692-6223-49E9-8D00-6EB8490DA90C}"/>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a:extLst>
            <a:ext uri="{FF2B5EF4-FFF2-40B4-BE49-F238E27FC236}">
              <a16:creationId xmlns:a16="http://schemas.microsoft.com/office/drawing/2014/main" id="{3748ABB7-BD2B-4ED9-A79E-05818A042FA2}"/>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5" name="テキスト ボックス 824">
          <a:extLst>
            <a:ext uri="{FF2B5EF4-FFF2-40B4-BE49-F238E27FC236}">
              <a16:creationId xmlns:a16="http://schemas.microsoft.com/office/drawing/2014/main" id="{D3821BC1-499A-4C17-96A5-EABD1BD59952}"/>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a16="http://schemas.microsoft.com/office/drawing/2014/main" id="{5976C529-9D42-4C1A-BD61-4AA04D93D701}"/>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a:extLst>
            <a:ext uri="{FF2B5EF4-FFF2-40B4-BE49-F238E27FC236}">
              <a16:creationId xmlns:a16="http://schemas.microsoft.com/office/drawing/2014/main" id="{FC8963BD-D219-4A06-911E-B9C92678E088}"/>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a16="http://schemas.microsoft.com/office/drawing/2014/main" id="{45B957CD-DECF-4528-AC48-5A029AA91303}"/>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9" name="テキスト ボックス 828">
          <a:extLst>
            <a:ext uri="{FF2B5EF4-FFF2-40B4-BE49-F238E27FC236}">
              <a16:creationId xmlns:a16="http://schemas.microsoft.com/office/drawing/2014/main" id="{126A2C41-533A-4E9C-AA9B-2971438D614E}"/>
            </a:ext>
          </a:extLst>
        </xdr:cNvPr>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a16="http://schemas.microsoft.com/office/drawing/2014/main" id="{8404FC28-F4D1-4B83-B463-3B737C60BEF7}"/>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FE06D9FA-5988-4C22-82D0-D636E87CE56F}"/>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3002C38A-5D57-4CA9-958D-D1FDD915CD88}"/>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EFA0A059-05DE-43FB-B107-0B0D5123F16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6D813366-96F4-4B1D-91D2-07DB142BD4FB}"/>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総務費は住民一人当たり</a:t>
          </a:r>
          <a:r>
            <a:rPr kumimoji="1" lang="ja-JP" altLang="en-US" sz="1100">
              <a:solidFill>
                <a:schemeClr val="dk1"/>
              </a:solidFill>
              <a:effectLst/>
              <a:latin typeface="+mn-lt"/>
              <a:ea typeface="+mn-ea"/>
              <a:cs typeface="+mn-cs"/>
            </a:rPr>
            <a:t>１６０</a:t>
          </a:r>
          <a:r>
            <a:rPr kumimoji="1" lang="ja-JP" altLang="ja-JP" sz="1100">
              <a:solidFill>
                <a:schemeClr val="dk1"/>
              </a:solidFill>
              <a:effectLst/>
              <a:latin typeface="+mn-lt"/>
              <a:ea typeface="+mn-ea"/>
              <a:cs typeface="+mn-cs"/>
            </a:rPr>
            <a:t>千円となって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平成２９年度におこなった</a:t>
          </a:r>
          <a:r>
            <a:rPr kumimoji="1" lang="ja-JP" altLang="ja-JP" sz="1100">
              <a:solidFill>
                <a:schemeClr val="dk1"/>
              </a:solidFill>
              <a:effectLst/>
              <a:latin typeface="+mn-lt"/>
              <a:ea typeface="+mn-ea"/>
              <a:cs typeface="+mn-cs"/>
            </a:rPr>
            <a:t>基金の積み</a:t>
          </a:r>
          <a:r>
            <a:rPr kumimoji="1" lang="ja-JP" altLang="en-US" sz="1100">
              <a:solidFill>
                <a:schemeClr val="dk1"/>
              </a:solidFill>
              <a:effectLst/>
              <a:latin typeface="+mn-lt"/>
              <a:ea typeface="+mn-ea"/>
              <a:cs typeface="+mn-cs"/>
            </a:rPr>
            <a:t>替えが終了した</a:t>
          </a:r>
          <a:r>
            <a:rPr kumimoji="1" lang="ja-JP" altLang="ja-JP" sz="1100">
              <a:solidFill>
                <a:schemeClr val="dk1"/>
              </a:solidFill>
              <a:effectLst/>
              <a:latin typeface="+mn-lt"/>
              <a:ea typeface="+mn-ea"/>
              <a:cs typeface="+mn-cs"/>
            </a:rPr>
            <a:t>ことが主な要因で、昨年度対比で８２千円（３４．０％）減少した。</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増加した点では災害復旧費が２１千円となっており、</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月豪雨災害により１９千円（１，１３６．８％）の増加となっている。</a:t>
          </a:r>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1BA78C02-2201-4E9A-A537-F532017E1E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E678BE94-74AA-4982-BF86-0C0326FCB8CC}"/>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E44DFA75-EC3E-4CAE-AE6D-D401B5736422}"/>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ADD088E2-2305-4A0E-8C55-27B844C63416}"/>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2A444681-CF98-4DEF-959A-AD30817D2139}"/>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9C6C522F-2CF0-4A97-A015-10B1BC1B2DAA}"/>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37F9C728-9E9E-4517-B819-C9495E410FDB}"/>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CB1933EA-E347-4C72-A5FC-9489CA2967FD}"/>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5F039BA0-04DF-4B5A-8519-BD9F453F9EAA}"/>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1906AAA5-CB21-4A1D-BBBA-DC46846A68BD}"/>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B664DDBC-12B1-4BD3-8F44-C519A6F3E543}"/>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岡山県鏡野町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74829F-C8D2-43E8-A9D8-F1E26E175BAC}"/>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B50F5E0B-7714-447F-853F-89A7027EFF59}"/>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財政調整基金については、中期的な見通しのもとに、決算剰余金を中心に積み立てるとともに特定目的基金への積み替えや、最低水準の取り崩しに努めている。平成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年度は財政調整基金を</a:t>
          </a:r>
          <a:r>
            <a:rPr kumimoji="1" lang="ja-JP" altLang="en-US" sz="1100">
              <a:solidFill>
                <a:schemeClr val="dk1"/>
              </a:solidFill>
              <a:effectLst/>
              <a:latin typeface="+mn-lt"/>
              <a:ea typeface="+mn-ea"/>
              <a:cs typeface="+mn-cs"/>
            </a:rPr>
            <a:t>約３</a:t>
          </a:r>
          <a:r>
            <a:rPr kumimoji="1" lang="ja-JP" altLang="ja-JP" sz="1100">
              <a:solidFill>
                <a:schemeClr val="dk1"/>
              </a:solidFill>
              <a:effectLst/>
              <a:latin typeface="+mn-lt"/>
              <a:ea typeface="+mn-ea"/>
              <a:cs typeface="+mn-cs"/>
            </a:rPr>
            <a:t>億円取り崩し、平成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年度予算の財源不足への充当</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結果、標準財政規模比は７</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．４</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％となった。</a:t>
          </a:r>
          <a:endParaRPr lang="ja-JP" altLang="ja-JP" sz="1100">
            <a:effectLst/>
          </a:endParaRPr>
        </a:p>
        <a:p>
          <a:r>
            <a:rPr kumimoji="1" lang="ja-JP" altLang="ja-JP" sz="1100">
              <a:solidFill>
                <a:schemeClr val="dk1"/>
              </a:solidFill>
              <a:effectLst/>
              <a:latin typeface="+mn-lt"/>
              <a:ea typeface="+mn-ea"/>
              <a:cs typeface="+mn-cs"/>
            </a:rPr>
            <a:t>　合併前に旧町村で整備した「公共施設等老朽化対策等に係る経費の増大」、「普通交付税の合併算定替えの終了による減」、「社会保障関係経費の増大」等により財源不足が想定されることから、適切な基金管理を行う必要がある。</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6F294BB2-6707-48F1-8F19-A240749327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8CBB262-DCBF-4E3C-83B8-ADBE9A4101A2}"/>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ABD51CD1-FEB5-4E93-A90D-A663B18180BA}"/>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1F00260E-99CB-4B52-BEB5-D82DFA6F602B}"/>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73381AB2-1668-4CDB-9E9B-4811630E337A}"/>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CB684926-7BAE-41D5-B4DF-859D4F6B1CDA}"/>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CBC9A652-722E-4F3D-8D70-36E3AB57804C}"/>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岡山県鏡野町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55FBF59E-10A9-423F-9625-C70BB06B412A}"/>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94DAB5BE-7AAF-40C3-AB52-3400A38A888C}"/>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平成１９年度の算定開始以来、各会計とも赤字額は発生していないが、今後においても健全な財政運営が求められる。</a:t>
          </a:r>
          <a:endParaRPr lang="ja-JP" altLang="ja-JP" sz="1200">
            <a:effectLst/>
          </a:endParaRPr>
        </a:p>
        <a:p>
          <a:r>
            <a:rPr kumimoji="1" lang="ja-JP" altLang="ja-JP" sz="1200">
              <a:solidFill>
                <a:schemeClr val="dk1"/>
              </a:solidFill>
              <a:effectLst/>
              <a:latin typeface="+mn-lt"/>
              <a:ea typeface="+mn-ea"/>
              <a:cs typeface="+mn-cs"/>
            </a:rPr>
            <a:t>  今後の特別会計の運営においては、人口の減少および高齢化により、国民健康保険や介護保険等保険給付費が増大することにより、特別会計の財政が逼迫することが目に見えており、保険給付費の抑制につながる施策として「健康づくりの推進」を最重点施策として取組んでいる。</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AFB36B27-88C4-4B37-9450-AB034FC2A7F8}"/>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9E04A76B-E275-4C29-86AC-8F639718D7B1}"/>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BC2A6F55-B1DF-46EE-97FB-D871438723F9}"/>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A669FF9E-2B45-4C93-B257-E97D99635289}"/>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4743C73A-05AD-49B1-8BA8-F65B316F727F}"/>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A91EA92F-2B05-49E8-8A66-3CA619F50A9D}"/>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4AF15755-230E-46D9-853D-9DE4270BF6DB}"/>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6027F004-B196-4E69-80D1-007DBAF43E0F}"/>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1585ACD8-FE36-41B0-AB2F-389B8D85056B}"/>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505BDAF0-5355-4C87-A0B3-4C727D414125}"/>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3452133E-B594-4A83-94AD-C10E66426C8E}"/>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town.kagamino.lg.jp/02%20&#36001;&#25919;&#20418;/04%20&#27770;&#31639;/05%20&#27770;&#31639;&#20844;&#34920;/30&#24180;&#24230;&#36001;&#25919;&#29366;&#27841;&#36039;&#26009;&#38598;/2.2.20&#65288;&#29031;&#20250;&#65289;&#24179;&#25104;30&#24180;&#24230;&#36001;&#25919;&#29366;&#27841;&#36039;&#26009;&#38598;/&#12304;&#36001;&#25919;&#29366;&#27841;&#36039;&#26009;&#38598;&#12305;_336068_&#37857;&#37326;&#30010;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H26</v>
          </cell>
          <cell r="D3">
            <v>355835</v>
          </cell>
          <cell r="F3">
            <v>91837</v>
          </cell>
        </row>
        <row r="5">
          <cell r="A5" t="str">
            <v xml:space="preserve"> H27</v>
          </cell>
          <cell r="D5">
            <v>180314</v>
          </cell>
          <cell r="F5">
            <v>106092</v>
          </cell>
        </row>
        <row r="7">
          <cell r="A7" t="str">
            <v xml:space="preserve"> H28</v>
          </cell>
          <cell r="D7">
            <v>191167</v>
          </cell>
          <cell r="F7">
            <v>78903</v>
          </cell>
        </row>
        <row r="9">
          <cell r="A9" t="str">
            <v xml:space="preserve"> H29</v>
          </cell>
          <cell r="D9">
            <v>197514</v>
          </cell>
          <cell r="F9">
            <v>82993</v>
          </cell>
        </row>
        <row r="11">
          <cell r="A11" t="str">
            <v xml:space="preserve"> H30</v>
          </cell>
          <cell r="D11">
            <v>131024</v>
          </cell>
          <cell r="F11">
            <v>108252</v>
          </cell>
        </row>
        <row r="18">
          <cell r="B18" t="str">
            <v>H26</v>
          </cell>
          <cell r="C18" t="str">
            <v>H27</v>
          </cell>
          <cell r="D18" t="str">
            <v>H28</v>
          </cell>
          <cell r="E18" t="str">
            <v>H29</v>
          </cell>
          <cell r="F18" t="str">
            <v>H30</v>
          </cell>
        </row>
        <row r="19">
          <cell r="A19" t="str">
            <v>実質収支額</v>
          </cell>
          <cell r="B19">
            <v>12.65</v>
          </cell>
          <cell r="C19">
            <v>15.78</v>
          </cell>
          <cell r="D19">
            <v>9.74</v>
          </cell>
          <cell r="E19">
            <v>10.45</v>
          </cell>
          <cell r="F19">
            <v>8.1199999999999992</v>
          </cell>
        </row>
        <row r="20">
          <cell r="A20" t="str">
            <v>財政調整基金残高</v>
          </cell>
          <cell r="B20">
            <v>84.95</v>
          </cell>
          <cell r="C20">
            <v>94.31</v>
          </cell>
          <cell r="D20">
            <v>99.82</v>
          </cell>
          <cell r="E20">
            <v>74.400000000000006</v>
          </cell>
          <cell r="F20">
            <v>73.44</v>
          </cell>
        </row>
        <row r="21">
          <cell r="A21" t="str">
            <v>実質単年度収支</v>
          </cell>
          <cell r="B21">
            <v>4.6399999999999997</v>
          </cell>
          <cell r="C21">
            <v>3.9</v>
          </cell>
          <cell r="D21">
            <v>-9.82</v>
          </cell>
          <cell r="E21">
            <v>-25.85</v>
          </cell>
          <cell r="F21">
            <v>-5.22</v>
          </cell>
        </row>
        <row r="25">
          <cell r="B25" t="str">
            <v>H26</v>
          </cell>
          <cell r="C25"/>
          <cell r="D25" t="str">
            <v>H27</v>
          </cell>
          <cell r="E25"/>
          <cell r="F25" t="str">
            <v>H28</v>
          </cell>
          <cell r="G25"/>
          <cell r="H25" t="str">
            <v>H29</v>
          </cell>
          <cell r="I25"/>
          <cell r="J25" t="str">
            <v>H30</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2.2799999999999998</v>
          </cell>
          <cell r="D27" t="e">
            <v>#N/A</v>
          </cell>
          <cell r="E27">
            <v>1.33</v>
          </cell>
          <cell r="F27" t="e">
            <v>#N/A</v>
          </cell>
          <cell r="G27">
            <v>1.06</v>
          </cell>
          <cell r="H27" t="e">
            <v>#N/A</v>
          </cell>
          <cell r="I27">
            <v>5.3</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奨学会特別会計</v>
          </cell>
          <cell r="B29" t="e">
            <v>#N/A</v>
          </cell>
          <cell r="C29">
            <v>0.05</v>
          </cell>
          <cell r="D29" t="e">
            <v>#N/A</v>
          </cell>
          <cell r="E29">
            <v>0.04</v>
          </cell>
          <cell r="F29" t="e">
            <v>#N/A</v>
          </cell>
          <cell r="G29">
            <v>0.03</v>
          </cell>
          <cell r="H29" t="e">
            <v>#N/A</v>
          </cell>
          <cell r="I29">
            <v>0.03</v>
          </cell>
          <cell r="J29" t="e">
            <v>#N/A</v>
          </cell>
          <cell r="K29">
            <v>0.04</v>
          </cell>
        </row>
        <row r="30">
          <cell r="A30" t="str">
            <v>国民健康保険特別会計（直診勘定）</v>
          </cell>
          <cell r="B30" t="e">
            <v>#N/A</v>
          </cell>
          <cell r="C30">
            <v>0.08</v>
          </cell>
          <cell r="D30" t="e">
            <v>#N/A</v>
          </cell>
          <cell r="E30">
            <v>0.08</v>
          </cell>
          <cell r="F30" t="e">
            <v>#N/A</v>
          </cell>
          <cell r="G30">
            <v>7.0000000000000007E-2</v>
          </cell>
          <cell r="H30" t="e">
            <v>#N/A</v>
          </cell>
          <cell r="I30">
            <v>0.08</v>
          </cell>
          <cell r="J30" t="e">
            <v>#N/A</v>
          </cell>
          <cell r="K30">
            <v>0.08</v>
          </cell>
        </row>
        <row r="31">
          <cell r="A31" t="str">
            <v>国民健康保険特別会計（事業勘定）</v>
          </cell>
          <cell r="B31" t="e">
            <v>#N/A</v>
          </cell>
          <cell r="C31">
            <v>0.48</v>
          </cell>
          <cell r="D31" t="e">
            <v>#N/A</v>
          </cell>
          <cell r="E31">
            <v>0.56000000000000005</v>
          </cell>
          <cell r="F31" t="e">
            <v>#N/A</v>
          </cell>
          <cell r="G31">
            <v>1.05</v>
          </cell>
          <cell r="H31" t="e">
            <v>#N/A</v>
          </cell>
          <cell r="I31">
            <v>1.69</v>
          </cell>
          <cell r="J31" t="e">
            <v>#N/A</v>
          </cell>
          <cell r="K31">
            <v>1.21</v>
          </cell>
        </row>
        <row r="32">
          <cell r="A32" t="str">
            <v>介護保険特別会計（事業勘定）</v>
          </cell>
          <cell r="B32" t="e">
            <v>#N/A</v>
          </cell>
          <cell r="C32">
            <v>0.49</v>
          </cell>
          <cell r="D32" t="e">
            <v>#N/A</v>
          </cell>
          <cell r="E32">
            <v>0.28999999999999998</v>
          </cell>
          <cell r="F32" t="e">
            <v>#N/A</v>
          </cell>
          <cell r="G32">
            <v>0.7</v>
          </cell>
          <cell r="H32" t="e">
            <v>#N/A</v>
          </cell>
          <cell r="I32">
            <v>0.78</v>
          </cell>
          <cell r="J32" t="e">
            <v>#N/A</v>
          </cell>
          <cell r="K32">
            <v>1.37</v>
          </cell>
        </row>
        <row r="33">
          <cell r="A33" t="str">
            <v>下水道事業会計</v>
          </cell>
          <cell r="B33" t="e">
            <v>#VALUE!</v>
          </cell>
          <cell r="C33" t="e">
            <v>#VALUE!</v>
          </cell>
          <cell r="D33" t="e">
            <v>#VALUE!</v>
          </cell>
          <cell r="E33" t="e">
            <v>#VALUE!</v>
          </cell>
          <cell r="F33" t="e">
            <v>#VALUE!</v>
          </cell>
          <cell r="G33" t="e">
            <v>#VALUE!</v>
          </cell>
          <cell r="H33" t="e">
            <v>#VALUE!</v>
          </cell>
          <cell r="I33" t="e">
            <v>#VALUE!</v>
          </cell>
          <cell r="J33" t="e">
            <v>#N/A</v>
          </cell>
          <cell r="K33">
            <v>4.4800000000000004</v>
          </cell>
        </row>
        <row r="34">
          <cell r="A34" t="str">
            <v>一般会計</v>
          </cell>
          <cell r="B34" t="e">
            <v>#N/A</v>
          </cell>
          <cell r="C34">
            <v>12.57</v>
          </cell>
          <cell r="D34" t="e">
            <v>#N/A</v>
          </cell>
          <cell r="E34">
            <v>15.71</v>
          </cell>
          <cell r="F34" t="e">
            <v>#N/A</v>
          </cell>
          <cell r="G34">
            <v>9.6999999999999993</v>
          </cell>
          <cell r="H34" t="e">
            <v>#N/A</v>
          </cell>
          <cell r="I34">
            <v>10.39</v>
          </cell>
          <cell r="J34" t="e">
            <v>#N/A</v>
          </cell>
          <cell r="K34">
            <v>8.06</v>
          </cell>
        </row>
        <row r="35">
          <cell r="A35" t="str">
            <v>水道事業会計</v>
          </cell>
          <cell r="B35" t="e">
            <v>#N/A</v>
          </cell>
          <cell r="C35">
            <v>9.08</v>
          </cell>
          <cell r="D35" t="e">
            <v>#N/A</v>
          </cell>
          <cell r="E35">
            <v>9.86</v>
          </cell>
          <cell r="F35" t="e">
            <v>#N/A</v>
          </cell>
          <cell r="G35">
            <v>10.44</v>
          </cell>
          <cell r="H35" t="e">
            <v>#N/A</v>
          </cell>
          <cell r="I35">
            <v>10.55</v>
          </cell>
          <cell r="J35" t="e">
            <v>#N/A</v>
          </cell>
          <cell r="K35">
            <v>12.68</v>
          </cell>
        </row>
        <row r="36">
          <cell r="A36" t="str">
            <v>国民健康保険病院事業会計</v>
          </cell>
          <cell r="B36" t="e">
            <v>#N/A</v>
          </cell>
          <cell r="C36">
            <v>20.49</v>
          </cell>
          <cell r="D36" t="e">
            <v>#N/A</v>
          </cell>
          <cell r="E36">
            <v>22.45</v>
          </cell>
          <cell r="F36" t="e">
            <v>#N/A</v>
          </cell>
          <cell r="G36">
            <v>23.48</v>
          </cell>
          <cell r="H36" t="e">
            <v>#N/A</v>
          </cell>
          <cell r="I36">
            <v>24.45</v>
          </cell>
          <cell r="J36" t="e">
            <v>#N/A</v>
          </cell>
          <cell r="K36">
            <v>25.47</v>
          </cell>
        </row>
        <row r="40">
          <cell r="B40" t="str">
            <v>H26</v>
          </cell>
          <cell r="C40"/>
          <cell r="D40"/>
          <cell r="E40" t="str">
            <v>H27</v>
          </cell>
          <cell r="F40"/>
          <cell r="G40"/>
          <cell r="H40" t="str">
            <v>H28</v>
          </cell>
          <cell r="I40"/>
          <cell r="J40"/>
          <cell r="K40" t="str">
            <v>H29</v>
          </cell>
          <cell r="L40"/>
          <cell r="M40"/>
          <cell r="N40" t="str">
            <v>H30</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1555</v>
          </cell>
          <cell r="E42"/>
          <cell r="F42"/>
          <cell r="G42">
            <v>1530</v>
          </cell>
          <cell r="H42"/>
          <cell r="I42"/>
          <cell r="J42">
            <v>1620</v>
          </cell>
          <cell r="K42"/>
          <cell r="L42"/>
          <cell r="M42">
            <v>1813</v>
          </cell>
          <cell r="N42"/>
          <cell r="O42"/>
          <cell r="P42">
            <v>1759</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152</v>
          </cell>
          <cell r="C44"/>
          <cell r="D44"/>
          <cell r="E44">
            <v>1</v>
          </cell>
          <cell r="F44"/>
          <cell r="G44"/>
          <cell r="H44">
            <v>1</v>
          </cell>
          <cell r="I44"/>
          <cell r="J44"/>
          <cell r="K44">
            <v>1</v>
          </cell>
          <cell r="L44"/>
          <cell r="M44"/>
          <cell r="N44">
            <v>1</v>
          </cell>
          <cell r="O44"/>
          <cell r="P44"/>
        </row>
        <row r="45">
          <cell r="A45" t="str">
            <v>組合等が起こした地方債の元利償還金に対する負担金等</v>
          </cell>
          <cell r="B45">
            <v>32</v>
          </cell>
          <cell r="C45"/>
          <cell r="D45"/>
          <cell r="E45">
            <v>25</v>
          </cell>
          <cell r="F45"/>
          <cell r="G45"/>
          <cell r="H45">
            <v>31</v>
          </cell>
          <cell r="I45"/>
          <cell r="J45"/>
          <cell r="K45">
            <v>36</v>
          </cell>
          <cell r="L45"/>
          <cell r="M45"/>
          <cell r="N45">
            <v>56</v>
          </cell>
          <cell r="O45"/>
          <cell r="P45"/>
        </row>
        <row r="46">
          <cell r="A46" t="str">
            <v>公営企業債の元利償還金に対する繰入金</v>
          </cell>
          <cell r="B46">
            <v>558</v>
          </cell>
          <cell r="C46"/>
          <cell r="D46"/>
          <cell r="E46">
            <v>538</v>
          </cell>
          <cell r="F46"/>
          <cell r="G46"/>
          <cell r="H46">
            <v>568</v>
          </cell>
          <cell r="I46"/>
          <cell r="J46"/>
          <cell r="K46">
            <v>614</v>
          </cell>
          <cell r="L46"/>
          <cell r="M46"/>
          <cell r="N46">
            <v>595</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1381</v>
          </cell>
          <cell r="C49"/>
          <cell r="D49"/>
          <cell r="E49">
            <v>1333</v>
          </cell>
          <cell r="F49"/>
          <cell r="G49"/>
          <cell r="H49">
            <v>1459</v>
          </cell>
          <cell r="I49"/>
          <cell r="J49"/>
          <cell r="K49">
            <v>1763</v>
          </cell>
          <cell r="L49"/>
          <cell r="M49"/>
          <cell r="N49">
            <v>1705</v>
          </cell>
          <cell r="O49"/>
          <cell r="P49"/>
        </row>
        <row r="50">
          <cell r="A50" t="str">
            <v>実質公債費比率の分子</v>
          </cell>
          <cell r="B50" t="e">
            <v>#N/A</v>
          </cell>
          <cell r="C50">
            <v>568</v>
          </cell>
          <cell r="D50" t="e">
            <v>#N/A</v>
          </cell>
          <cell r="E50" t="e">
            <v>#N/A</v>
          </cell>
          <cell r="F50">
            <v>367</v>
          </cell>
          <cell r="G50" t="e">
            <v>#N/A</v>
          </cell>
          <cell r="H50" t="e">
            <v>#N/A</v>
          </cell>
          <cell r="I50">
            <v>439</v>
          </cell>
          <cell r="J50" t="e">
            <v>#N/A</v>
          </cell>
          <cell r="K50" t="e">
            <v>#N/A</v>
          </cell>
          <cell r="L50">
            <v>601</v>
          </cell>
          <cell r="M50" t="e">
            <v>#N/A</v>
          </cell>
          <cell r="N50" t="e">
            <v>#N/A</v>
          </cell>
          <cell r="O50">
            <v>598</v>
          </cell>
          <cell r="P50" t="e">
            <v>#N/A</v>
          </cell>
        </row>
        <row r="54">
          <cell r="B54" t="str">
            <v>H26</v>
          </cell>
          <cell r="C54"/>
          <cell r="D54"/>
          <cell r="E54" t="str">
            <v>H27</v>
          </cell>
          <cell r="F54"/>
          <cell r="G54"/>
          <cell r="H54" t="str">
            <v>H28</v>
          </cell>
          <cell r="I54"/>
          <cell r="J54"/>
          <cell r="K54" t="str">
            <v>H29</v>
          </cell>
          <cell r="L54"/>
          <cell r="M54"/>
          <cell r="N54" t="str">
            <v>H30</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16687</v>
          </cell>
          <cell r="E56"/>
          <cell r="F56"/>
          <cell r="G56">
            <v>16925</v>
          </cell>
          <cell r="H56"/>
          <cell r="I56"/>
          <cell r="J56">
            <v>16673</v>
          </cell>
          <cell r="K56"/>
          <cell r="L56"/>
          <cell r="M56">
            <v>15852</v>
          </cell>
          <cell r="N56"/>
          <cell r="O56"/>
          <cell r="P56">
            <v>14568</v>
          </cell>
        </row>
        <row r="57">
          <cell r="A57" t="str">
            <v>充当可能特定歳入</v>
          </cell>
          <cell r="B57"/>
          <cell r="C57"/>
          <cell r="D57">
            <v>794</v>
          </cell>
          <cell r="E57"/>
          <cell r="F57"/>
          <cell r="G57">
            <v>682</v>
          </cell>
          <cell r="H57"/>
          <cell r="I57"/>
          <cell r="J57">
            <v>572</v>
          </cell>
          <cell r="K57"/>
          <cell r="L57"/>
          <cell r="M57">
            <v>476</v>
          </cell>
          <cell r="N57"/>
          <cell r="O57"/>
          <cell r="P57">
            <v>400</v>
          </cell>
        </row>
        <row r="58">
          <cell r="A58" t="str">
            <v>充当可能基金</v>
          </cell>
          <cell r="B58"/>
          <cell r="C58"/>
          <cell r="D58">
            <v>7965</v>
          </cell>
          <cell r="E58"/>
          <cell r="F58"/>
          <cell r="G58">
            <v>8241</v>
          </cell>
          <cell r="H58"/>
          <cell r="I58"/>
          <cell r="J58">
            <v>8803</v>
          </cell>
          <cell r="K58"/>
          <cell r="L58"/>
          <cell r="M58">
            <v>8523</v>
          </cell>
          <cell r="N58"/>
          <cell r="O58"/>
          <cell r="P58">
            <v>8716</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1178</v>
          </cell>
          <cell r="C62"/>
          <cell r="D62"/>
          <cell r="E62">
            <v>1042</v>
          </cell>
          <cell r="F62"/>
          <cell r="G62"/>
          <cell r="H62">
            <v>954</v>
          </cell>
          <cell r="I62"/>
          <cell r="J62"/>
          <cell r="K62">
            <v>968</v>
          </cell>
          <cell r="L62"/>
          <cell r="M62"/>
          <cell r="N62">
            <v>1199</v>
          </cell>
          <cell r="O62"/>
          <cell r="P62"/>
        </row>
        <row r="63">
          <cell r="A63" t="str">
            <v>組合等負担等見込額</v>
          </cell>
          <cell r="B63">
            <v>594</v>
          </cell>
          <cell r="C63"/>
          <cell r="D63"/>
          <cell r="E63">
            <v>957</v>
          </cell>
          <cell r="F63"/>
          <cell r="G63"/>
          <cell r="H63">
            <v>960</v>
          </cell>
          <cell r="I63"/>
          <cell r="J63"/>
          <cell r="K63">
            <v>1054</v>
          </cell>
          <cell r="L63"/>
          <cell r="M63"/>
          <cell r="N63">
            <v>1134</v>
          </cell>
          <cell r="O63"/>
          <cell r="P63"/>
        </row>
        <row r="64">
          <cell r="A64" t="str">
            <v>公営企業債等繰入見込額</v>
          </cell>
          <cell r="B64">
            <v>7833</v>
          </cell>
          <cell r="C64"/>
          <cell r="D64"/>
          <cell r="E64">
            <v>8354</v>
          </cell>
          <cell r="F64"/>
          <cell r="G64"/>
          <cell r="H64">
            <v>9080</v>
          </cell>
          <cell r="I64"/>
          <cell r="J64"/>
          <cell r="K64">
            <v>9132</v>
          </cell>
          <cell r="L64"/>
          <cell r="M64"/>
          <cell r="N64">
            <v>8422</v>
          </cell>
          <cell r="O64"/>
          <cell r="P64"/>
        </row>
        <row r="65">
          <cell r="A65" t="str">
            <v>債務負担行為に基づく支出予定額</v>
          </cell>
          <cell r="B65">
            <v>3697</v>
          </cell>
          <cell r="C65"/>
          <cell r="D65"/>
          <cell r="E65">
            <v>3565</v>
          </cell>
          <cell r="F65"/>
          <cell r="G65"/>
          <cell r="H65">
            <v>3141</v>
          </cell>
          <cell r="I65"/>
          <cell r="J65"/>
          <cell r="K65">
            <v>2792</v>
          </cell>
          <cell r="L65"/>
          <cell r="M65"/>
          <cell r="N65">
            <v>2672</v>
          </cell>
          <cell r="O65"/>
          <cell r="P65"/>
        </row>
        <row r="66">
          <cell r="A66" t="str">
            <v>一般会計等に係る地方債の現在高</v>
          </cell>
          <cell r="B66">
            <v>15583</v>
          </cell>
          <cell r="C66"/>
          <cell r="D66"/>
          <cell r="E66">
            <v>15622</v>
          </cell>
          <cell r="F66"/>
          <cell r="G66"/>
          <cell r="H66">
            <v>15532</v>
          </cell>
          <cell r="I66"/>
          <cell r="J66"/>
          <cell r="K66">
            <v>14795</v>
          </cell>
          <cell r="L66"/>
          <cell r="M66"/>
          <cell r="N66">
            <v>14195</v>
          </cell>
          <cell r="O66"/>
          <cell r="P66"/>
        </row>
        <row r="67">
          <cell r="A67" t="str">
            <v>将来負担比率の分子</v>
          </cell>
          <cell r="B67" t="e">
            <v>#N/A</v>
          </cell>
          <cell r="C67">
            <v>3439</v>
          </cell>
          <cell r="D67" t="e">
            <v>#N/A</v>
          </cell>
          <cell r="E67" t="e">
            <v>#N/A</v>
          </cell>
          <cell r="F67">
            <v>3692</v>
          </cell>
          <cell r="G67" t="e">
            <v>#N/A</v>
          </cell>
          <cell r="H67" t="e">
            <v>#N/A</v>
          </cell>
          <cell r="I67">
            <v>3619</v>
          </cell>
          <cell r="J67" t="e">
            <v>#N/A</v>
          </cell>
          <cell r="K67" t="e">
            <v>#N/A</v>
          </cell>
          <cell r="L67">
            <v>3891</v>
          </cell>
          <cell r="M67" t="e">
            <v>#N/A</v>
          </cell>
          <cell r="N67" t="e">
            <v>#N/A</v>
          </cell>
          <cell r="O67">
            <v>3938</v>
          </cell>
          <cell r="P67" t="e">
            <v>#N/A</v>
          </cell>
        </row>
        <row r="71">
          <cell r="B71" t="str">
            <v>H28</v>
          </cell>
          <cell r="C71" t="str">
            <v>H29</v>
          </cell>
          <cell r="D71" t="str">
            <v>H30</v>
          </cell>
        </row>
        <row r="72">
          <cell r="A72" t="str">
            <v>財政調整基金</v>
          </cell>
          <cell r="B72">
            <v>7181</v>
          </cell>
          <cell r="C72">
            <v>5297</v>
          </cell>
          <cell r="D72">
            <v>5113</v>
          </cell>
        </row>
        <row r="73">
          <cell r="A73" t="str">
            <v>減債基金</v>
          </cell>
          <cell r="B73">
            <v>772</v>
          </cell>
          <cell r="C73">
            <v>979</v>
          </cell>
          <cell r="D73">
            <v>1374</v>
          </cell>
        </row>
        <row r="74">
          <cell r="A74" t="str">
            <v>その他特定目的基金</v>
          </cell>
          <cell r="B74">
            <v>2647</v>
          </cell>
          <cell r="C74">
            <v>3850</v>
          </cell>
          <cell r="D74">
            <v>3669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42DAB-9062-47DD-9782-1F59D999DC26}">
  <sheetPr>
    <pageSetUpPr fitToPage="1"/>
  </sheetPr>
  <dimension ref="A1:DO56"/>
  <sheetViews>
    <sheetView showGridLines="0" zoomScaleNormal="100" workbookViewId="0">
      <selection activeCell="W19" sqref="W19:AL20"/>
    </sheetView>
  </sheetViews>
  <sheetFormatPr defaultColWidth="0" defaultRowHeight="11.25" zeroHeight="1" x14ac:dyDescent="0.15"/>
  <cols>
    <col min="1" max="11" width="2.125" style="41" customWidth="1"/>
    <col min="12" max="12" width="2.25" style="41" customWidth="1"/>
    <col min="13" max="17" width="2.375" style="41" customWidth="1"/>
    <col min="18" max="119" width="2.125" style="41" customWidth="1"/>
    <col min="120" max="16384" width="0" style="41" hidden="1"/>
  </cols>
  <sheetData>
    <row r="1" spans="1:119" ht="33" customHeight="1" x14ac:dyDescent="0.15">
      <c r="B1" s="355" t="s">
        <v>19</v>
      </c>
      <c r="C1" s="355"/>
      <c r="D1" s="355"/>
      <c r="E1" s="355"/>
      <c r="F1" s="355"/>
      <c r="G1" s="355"/>
      <c r="H1" s="355"/>
      <c r="I1" s="355"/>
      <c r="J1" s="355"/>
      <c r="K1" s="355"/>
      <c r="L1" s="355"/>
      <c r="M1" s="355"/>
      <c r="N1" s="355"/>
      <c r="O1" s="355"/>
      <c r="P1" s="355"/>
      <c r="Q1" s="355"/>
      <c r="R1" s="355"/>
      <c r="S1" s="355"/>
      <c r="T1" s="355"/>
      <c r="U1" s="355"/>
      <c r="V1" s="355"/>
      <c r="W1" s="355"/>
      <c r="X1" s="355"/>
      <c r="Y1" s="355"/>
      <c r="Z1" s="355"/>
      <c r="AA1" s="355"/>
      <c r="AB1" s="355"/>
      <c r="AC1" s="355"/>
      <c r="AD1" s="355"/>
      <c r="AE1" s="355"/>
      <c r="AF1" s="355"/>
      <c r="AG1" s="355"/>
      <c r="AH1" s="355"/>
      <c r="AI1" s="355"/>
      <c r="AJ1" s="355"/>
      <c r="AK1" s="355"/>
      <c r="AL1" s="355"/>
      <c r="AM1" s="355"/>
      <c r="AN1" s="355"/>
      <c r="AO1" s="355"/>
      <c r="AP1" s="355"/>
      <c r="AQ1" s="355"/>
      <c r="AR1" s="355"/>
      <c r="AS1" s="355"/>
      <c r="AT1" s="355"/>
      <c r="AU1" s="355"/>
      <c r="AV1" s="355"/>
      <c r="AW1" s="355"/>
      <c r="AX1" s="355"/>
      <c r="AY1" s="355"/>
      <c r="AZ1" s="355"/>
      <c r="BA1" s="355"/>
      <c r="BB1" s="355"/>
      <c r="BC1" s="355"/>
      <c r="BD1" s="355"/>
      <c r="BE1" s="355"/>
      <c r="BF1" s="355"/>
      <c r="BG1" s="355"/>
      <c r="BH1" s="355"/>
      <c r="BI1" s="355"/>
      <c r="BJ1" s="355"/>
      <c r="BK1" s="355"/>
      <c r="BL1" s="355"/>
      <c r="BM1" s="355"/>
      <c r="BN1" s="355"/>
      <c r="BO1" s="355"/>
      <c r="BP1" s="355"/>
      <c r="BQ1" s="355"/>
      <c r="BR1" s="355"/>
      <c r="BS1" s="355"/>
      <c r="BT1" s="355"/>
      <c r="BU1" s="355"/>
      <c r="BV1" s="355"/>
      <c r="BW1" s="355"/>
      <c r="BX1" s="355"/>
      <c r="BY1" s="355"/>
      <c r="BZ1" s="355"/>
      <c r="CA1" s="355"/>
      <c r="CB1" s="355"/>
      <c r="CC1" s="355"/>
      <c r="CD1" s="355"/>
      <c r="CE1" s="355"/>
      <c r="CF1" s="355"/>
      <c r="CG1" s="355"/>
      <c r="CH1" s="355"/>
      <c r="CI1" s="355"/>
      <c r="CJ1" s="355"/>
      <c r="CK1" s="355"/>
      <c r="CL1" s="355"/>
      <c r="CM1" s="355"/>
      <c r="CN1" s="355"/>
      <c r="CO1" s="355"/>
      <c r="CP1" s="355"/>
      <c r="CQ1" s="355"/>
      <c r="CR1" s="355"/>
      <c r="CS1" s="355"/>
      <c r="CT1" s="355"/>
      <c r="CU1" s="355"/>
      <c r="CV1" s="355"/>
      <c r="CW1" s="355"/>
      <c r="CX1" s="355"/>
      <c r="CY1" s="355"/>
      <c r="CZ1" s="355"/>
      <c r="DA1" s="355"/>
      <c r="DB1" s="355"/>
      <c r="DC1" s="355"/>
      <c r="DD1" s="355"/>
      <c r="DE1" s="355"/>
      <c r="DF1" s="355"/>
      <c r="DG1" s="355"/>
      <c r="DH1" s="355"/>
      <c r="DI1" s="355"/>
      <c r="DJ1" s="42"/>
      <c r="DK1" s="42"/>
      <c r="DL1" s="42"/>
      <c r="DM1" s="42"/>
      <c r="DN1" s="42"/>
      <c r="DO1" s="42"/>
    </row>
    <row r="2" spans="1:119" ht="24.75" thickBot="1" x14ac:dyDescent="0.2">
      <c r="B2" s="43" t="s">
        <v>20</v>
      </c>
      <c r="C2" s="43"/>
      <c r="D2" s="44"/>
    </row>
    <row r="3" spans="1:119" ht="18.75" customHeight="1" thickBot="1" x14ac:dyDescent="0.2">
      <c r="A3" s="42"/>
      <c r="B3" s="356" t="s">
        <v>21</v>
      </c>
      <c r="C3" s="357"/>
      <c r="D3" s="357"/>
      <c r="E3" s="358"/>
      <c r="F3" s="358"/>
      <c r="G3" s="358"/>
      <c r="H3" s="358"/>
      <c r="I3" s="358"/>
      <c r="J3" s="358"/>
      <c r="K3" s="358"/>
      <c r="L3" s="358" t="s">
        <v>22</v>
      </c>
      <c r="M3" s="358"/>
      <c r="N3" s="358"/>
      <c r="O3" s="358"/>
      <c r="P3" s="358"/>
      <c r="Q3" s="358"/>
      <c r="R3" s="365"/>
      <c r="S3" s="365"/>
      <c r="T3" s="365"/>
      <c r="U3" s="365"/>
      <c r="V3" s="366"/>
      <c r="W3" s="340" t="s">
        <v>23</v>
      </c>
      <c r="X3" s="341"/>
      <c r="Y3" s="341"/>
      <c r="Z3" s="341"/>
      <c r="AA3" s="341"/>
      <c r="AB3" s="357"/>
      <c r="AC3" s="365" t="s">
        <v>24</v>
      </c>
      <c r="AD3" s="341"/>
      <c r="AE3" s="341"/>
      <c r="AF3" s="341"/>
      <c r="AG3" s="341"/>
      <c r="AH3" s="341"/>
      <c r="AI3" s="341"/>
      <c r="AJ3" s="341"/>
      <c r="AK3" s="341"/>
      <c r="AL3" s="342"/>
      <c r="AM3" s="340" t="s">
        <v>25</v>
      </c>
      <c r="AN3" s="341"/>
      <c r="AO3" s="341"/>
      <c r="AP3" s="341"/>
      <c r="AQ3" s="341"/>
      <c r="AR3" s="341"/>
      <c r="AS3" s="341"/>
      <c r="AT3" s="341"/>
      <c r="AU3" s="341"/>
      <c r="AV3" s="341"/>
      <c r="AW3" s="341"/>
      <c r="AX3" s="342"/>
      <c r="AY3" s="377" t="s">
        <v>26</v>
      </c>
      <c r="AZ3" s="378"/>
      <c r="BA3" s="378"/>
      <c r="BB3" s="378"/>
      <c r="BC3" s="378"/>
      <c r="BD3" s="378"/>
      <c r="BE3" s="378"/>
      <c r="BF3" s="378"/>
      <c r="BG3" s="378"/>
      <c r="BH3" s="378"/>
      <c r="BI3" s="378"/>
      <c r="BJ3" s="378"/>
      <c r="BK3" s="378"/>
      <c r="BL3" s="378"/>
      <c r="BM3" s="379"/>
      <c r="BN3" s="340" t="s">
        <v>27</v>
      </c>
      <c r="BO3" s="341"/>
      <c r="BP3" s="341"/>
      <c r="BQ3" s="341"/>
      <c r="BR3" s="341"/>
      <c r="BS3" s="341"/>
      <c r="BT3" s="341"/>
      <c r="BU3" s="342"/>
      <c r="BV3" s="340" t="s">
        <v>28</v>
      </c>
      <c r="BW3" s="341"/>
      <c r="BX3" s="341"/>
      <c r="BY3" s="341"/>
      <c r="BZ3" s="341"/>
      <c r="CA3" s="341"/>
      <c r="CB3" s="341"/>
      <c r="CC3" s="342"/>
      <c r="CD3" s="377" t="s">
        <v>26</v>
      </c>
      <c r="CE3" s="378"/>
      <c r="CF3" s="378"/>
      <c r="CG3" s="378"/>
      <c r="CH3" s="378"/>
      <c r="CI3" s="378"/>
      <c r="CJ3" s="378"/>
      <c r="CK3" s="378"/>
      <c r="CL3" s="378"/>
      <c r="CM3" s="378"/>
      <c r="CN3" s="378"/>
      <c r="CO3" s="378"/>
      <c r="CP3" s="378"/>
      <c r="CQ3" s="378"/>
      <c r="CR3" s="378"/>
      <c r="CS3" s="379"/>
      <c r="CT3" s="340" t="s">
        <v>29</v>
      </c>
      <c r="CU3" s="341"/>
      <c r="CV3" s="341"/>
      <c r="CW3" s="341"/>
      <c r="CX3" s="341"/>
      <c r="CY3" s="341"/>
      <c r="CZ3" s="341"/>
      <c r="DA3" s="342"/>
      <c r="DB3" s="340" t="s">
        <v>30</v>
      </c>
      <c r="DC3" s="341"/>
      <c r="DD3" s="341"/>
      <c r="DE3" s="341"/>
      <c r="DF3" s="341"/>
      <c r="DG3" s="341"/>
      <c r="DH3" s="341"/>
      <c r="DI3" s="342"/>
    </row>
    <row r="4" spans="1:119" ht="18.75" customHeight="1" x14ac:dyDescent="0.15">
      <c r="A4" s="42"/>
      <c r="B4" s="359"/>
      <c r="C4" s="360"/>
      <c r="D4" s="360"/>
      <c r="E4" s="361"/>
      <c r="F4" s="361"/>
      <c r="G4" s="361"/>
      <c r="H4" s="361"/>
      <c r="I4" s="361"/>
      <c r="J4" s="361"/>
      <c r="K4" s="361"/>
      <c r="L4" s="361"/>
      <c r="M4" s="361"/>
      <c r="N4" s="361"/>
      <c r="O4" s="361"/>
      <c r="P4" s="361"/>
      <c r="Q4" s="361"/>
      <c r="R4" s="367"/>
      <c r="S4" s="367"/>
      <c r="T4" s="367"/>
      <c r="U4" s="367"/>
      <c r="V4" s="368"/>
      <c r="W4" s="371"/>
      <c r="X4" s="372"/>
      <c r="Y4" s="372"/>
      <c r="Z4" s="372"/>
      <c r="AA4" s="372"/>
      <c r="AB4" s="360"/>
      <c r="AC4" s="367"/>
      <c r="AD4" s="372"/>
      <c r="AE4" s="372"/>
      <c r="AF4" s="372"/>
      <c r="AG4" s="372"/>
      <c r="AH4" s="372"/>
      <c r="AI4" s="372"/>
      <c r="AJ4" s="372"/>
      <c r="AK4" s="372"/>
      <c r="AL4" s="375"/>
      <c r="AM4" s="373"/>
      <c r="AN4" s="374"/>
      <c r="AO4" s="374"/>
      <c r="AP4" s="374"/>
      <c r="AQ4" s="374"/>
      <c r="AR4" s="374"/>
      <c r="AS4" s="374"/>
      <c r="AT4" s="374"/>
      <c r="AU4" s="374"/>
      <c r="AV4" s="374"/>
      <c r="AW4" s="374"/>
      <c r="AX4" s="376"/>
      <c r="AY4" s="343" t="s">
        <v>31</v>
      </c>
      <c r="AZ4" s="344"/>
      <c r="BA4" s="344"/>
      <c r="BB4" s="344"/>
      <c r="BC4" s="344"/>
      <c r="BD4" s="344"/>
      <c r="BE4" s="344"/>
      <c r="BF4" s="344"/>
      <c r="BG4" s="344"/>
      <c r="BH4" s="344"/>
      <c r="BI4" s="344"/>
      <c r="BJ4" s="344"/>
      <c r="BK4" s="344"/>
      <c r="BL4" s="344"/>
      <c r="BM4" s="345"/>
      <c r="BN4" s="346">
        <v>11724055</v>
      </c>
      <c r="BO4" s="347"/>
      <c r="BP4" s="347"/>
      <c r="BQ4" s="347"/>
      <c r="BR4" s="347"/>
      <c r="BS4" s="347"/>
      <c r="BT4" s="347"/>
      <c r="BU4" s="348"/>
      <c r="BV4" s="346">
        <v>13997307</v>
      </c>
      <c r="BW4" s="347"/>
      <c r="BX4" s="347"/>
      <c r="BY4" s="347"/>
      <c r="BZ4" s="347"/>
      <c r="CA4" s="347"/>
      <c r="CB4" s="347"/>
      <c r="CC4" s="348"/>
      <c r="CD4" s="349" t="s">
        <v>32</v>
      </c>
      <c r="CE4" s="350"/>
      <c r="CF4" s="350"/>
      <c r="CG4" s="350"/>
      <c r="CH4" s="350"/>
      <c r="CI4" s="350"/>
      <c r="CJ4" s="350"/>
      <c r="CK4" s="350"/>
      <c r="CL4" s="350"/>
      <c r="CM4" s="350"/>
      <c r="CN4" s="350"/>
      <c r="CO4" s="350"/>
      <c r="CP4" s="350"/>
      <c r="CQ4" s="350"/>
      <c r="CR4" s="350"/>
      <c r="CS4" s="351"/>
      <c r="CT4" s="352">
        <v>8.1</v>
      </c>
      <c r="CU4" s="353"/>
      <c r="CV4" s="353"/>
      <c r="CW4" s="353"/>
      <c r="CX4" s="353"/>
      <c r="CY4" s="353"/>
      <c r="CZ4" s="353"/>
      <c r="DA4" s="354"/>
      <c r="DB4" s="352">
        <v>10.5</v>
      </c>
      <c r="DC4" s="353"/>
      <c r="DD4" s="353"/>
      <c r="DE4" s="353"/>
      <c r="DF4" s="353"/>
      <c r="DG4" s="353"/>
      <c r="DH4" s="353"/>
      <c r="DI4" s="354"/>
    </row>
    <row r="5" spans="1:119" ht="18.75" customHeight="1" x14ac:dyDescent="0.15">
      <c r="A5" s="42"/>
      <c r="B5" s="362"/>
      <c r="C5" s="363"/>
      <c r="D5" s="363"/>
      <c r="E5" s="364"/>
      <c r="F5" s="364"/>
      <c r="G5" s="364"/>
      <c r="H5" s="364"/>
      <c r="I5" s="364"/>
      <c r="J5" s="364"/>
      <c r="K5" s="364"/>
      <c r="L5" s="364"/>
      <c r="M5" s="364"/>
      <c r="N5" s="364"/>
      <c r="O5" s="364"/>
      <c r="P5" s="364"/>
      <c r="Q5" s="364"/>
      <c r="R5" s="369"/>
      <c r="S5" s="369"/>
      <c r="T5" s="369"/>
      <c r="U5" s="369"/>
      <c r="V5" s="370"/>
      <c r="W5" s="373"/>
      <c r="X5" s="374"/>
      <c r="Y5" s="374"/>
      <c r="Z5" s="374"/>
      <c r="AA5" s="374"/>
      <c r="AB5" s="363"/>
      <c r="AC5" s="369"/>
      <c r="AD5" s="374"/>
      <c r="AE5" s="374"/>
      <c r="AF5" s="374"/>
      <c r="AG5" s="374"/>
      <c r="AH5" s="374"/>
      <c r="AI5" s="374"/>
      <c r="AJ5" s="374"/>
      <c r="AK5" s="374"/>
      <c r="AL5" s="376"/>
      <c r="AM5" s="412" t="s">
        <v>33</v>
      </c>
      <c r="AN5" s="413"/>
      <c r="AO5" s="413"/>
      <c r="AP5" s="413"/>
      <c r="AQ5" s="413"/>
      <c r="AR5" s="413"/>
      <c r="AS5" s="413"/>
      <c r="AT5" s="414"/>
      <c r="AU5" s="415" t="s">
        <v>34</v>
      </c>
      <c r="AV5" s="416"/>
      <c r="AW5" s="416"/>
      <c r="AX5" s="416"/>
      <c r="AY5" s="417" t="s">
        <v>35</v>
      </c>
      <c r="AZ5" s="418"/>
      <c r="BA5" s="418"/>
      <c r="BB5" s="418"/>
      <c r="BC5" s="418"/>
      <c r="BD5" s="418"/>
      <c r="BE5" s="418"/>
      <c r="BF5" s="418"/>
      <c r="BG5" s="418"/>
      <c r="BH5" s="418"/>
      <c r="BI5" s="418"/>
      <c r="BJ5" s="418"/>
      <c r="BK5" s="418"/>
      <c r="BL5" s="418"/>
      <c r="BM5" s="419"/>
      <c r="BN5" s="383">
        <v>11062436</v>
      </c>
      <c r="BO5" s="384"/>
      <c r="BP5" s="384"/>
      <c r="BQ5" s="384"/>
      <c r="BR5" s="384"/>
      <c r="BS5" s="384"/>
      <c r="BT5" s="384"/>
      <c r="BU5" s="385"/>
      <c r="BV5" s="383">
        <v>13230919</v>
      </c>
      <c r="BW5" s="384"/>
      <c r="BX5" s="384"/>
      <c r="BY5" s="384"/>
      <c r="BZ5" s="384"/>
      <c r="CA5" s="384"/>
      <c r="CB5" s="384"/>
      <c r="CC5" s="385"/>
      <c r="CD5" s="386" t="s">
        <v>36</v>
      </c>
      <c r="CE5" s="387"/>
      <c r="CF5" s="387"/>
      <c r="CG5" s="387"/>
      <c r="CH5" s="387"/>
      <c r="CI5" s="387"/>
      <c r="CJ5" s="387"/>
      <c r="CK5" s="387"/>
      <c r="CL5" s="387"/>
      <c r="CM5" s="387"/>
      <c r="CN5" s="387"/>
      <c r="CO5" s="387"/>
      <c r="CP5" s="387"/>
      <c r="CQ5" s="387"/>
      <c r="CR5" s="387"/>
      <c r="CS5" s="388"/>
      <c r="CT5" s="380">
        <v>84.1</v>
      </c>
      <c r="CU5" s="381"/>
      <c r="CV5" s="381"/>
      <c r="CW5" s="381"/>
      <c r="CX5" s="381"/>
      <c r="CY5" s="381"/>
      <c r="CZ5" s="381"/>
      <c r="DA5" s="382"/>
      <c r="DB5" s="380">
        <v>86.2</v>
      </c>
      <c r="DC5" s="381"/>
      <c r="DD5" s="381"/>
      <c r="DE5" s="381"/>
      <c r="DF5" s="381"/>
      <c r="DG5" s="381"/>
      <c r="DH5" s="381"/>
      <c r="DI5" s="382"/>
    </row>
    <row r="6" spans="1:119" ht="18.75" customHeight="1" x14ac:dyDescent="0.15">
      <c r="A6" s="42"/>
      <c r="B6" s="389" t="s">
        <v>37</v>
      </c>
      <c r="C6" s="390"/>
      <c r="D6" s="390"/>
      <c r="E6" s="391"/>
      <c r="F6" s="391"/>
      <c r="G6" s="391"/>
      <c r="H6" s="391"/>
      <c r="I6" s="391"/>
      <c r="J6" s="391"/>
      <c r="K6" s="391"/>
      <c r="L6" s="391" t="s">
        <v>38</v>
      </c>
      <c r="M6" s="391"/>
      <c r="N6" s="391"/>
      <c r="O6" s="391"/>
      <c r="P6" s="391"/>
      <c r="Q6" s="391"/>
      <c r="R6" s="395"/>
      <c r="S6" s="395"/>
      <c r="T6" s="395"/>
      <c r="U6" s="395"/>
      <c r="V6" s="396"/>
      <c r="W6" s="399" t="s">
        <v>39</v>
      </c>
      <c r="X6" s="400"/>
      <c r="Y6" s="400"/>
      <c r="Z6" s="400"/>
      <c r="AA6" s="400"/>
      <c r="AB6" s="390"/>
      <c r="AC6" s="403" t="s">
        <v>40</v>
      </c>
      <c r="AD6" s="404"/>
      <c r="AE6" s="404"/>
      <c r="AF6" s="404"/>
      <c r="AG6" s="404"/>
      <c r="AH6" s="404"/>
      <c r="AI6" s="404"/>
      <c r="AJ6" s="404"/>
      <c r="AK6" s="404"/>
      <c r="AL6" s="405"/>
      <c r="AM6" s="412" t="s">
        <v>41</v>
      </c>
      <c r="AN6" s="413"/>
      <c r="AO6" s="413"/>
      <c r="AP6" s="413"/>
      <c r="AQ6" s="413"/>
      <c r="AR6" s="413"/>
      <c r="AS6" s="413"/>
      <c r="AT6" s="414"/>
      <c r="AU6" s="415" t="s">
        <v>34</v>
      </c>
      <c r="AV6" s="416"/>
      <c r="AW6" s="416"/>
      <c r="AX6" s="416"/>
      <c r="AY6" s="417" t="s">
        <v>42</v>
      </c>
      <c r="AZ6" s="418"/>
      <c r="BA6" s="418"/>
      <c r="BB6" s="418"/>
      <c r="BC6" s="418"/>
      <c r="BD6" s="418"/>
      <c r="BE6" s="418"/>
      <c r="BF6" s="418"/>
      <c r="BG6" s="418"/>
      <c r="BH6" s="418"/>
      <c r="BI6" s="418"/>
      <c r="BJ6" s="418"/>
      <c r="BK6" s="418"/>
      <c r="BL6" s="418"/>
      <c r="BM6" s="419"/>
      <c r="BN6" s="383">
        <v>661619</v>
      </c>
      <c r="BO6" s="384"/>
      <c r="BP6" s="384"/>
      <c r="BQ6" s="384"/>
      <c r="BR6" s="384"/>
      <c r="BS6" s="384"/>
      <c r="BT6" s="384"/>
      <c r="BU6" s="385"/>
      <c r="BV6" s="383">
        <v>766388</v>
      </c>
      <c r="BW6" s="384"/>
      <c r="BX6" s="384"/>
      <c r="BY6" s="384"/>
      <c r="BZ6" s="384"/>
      <c r="CA6" s="384"/>
      <c r="CB6" s="384"/>
      <c r="CC6" s="385"/>
      <c r="CD6" s="386" t="s">
        <v>43</v>
      </c>
      <c r="CE6" s="387"/>
      <c r="CF6" s="387"/>
      <c r="CG6" s="387"/>
      <c r="CH6" s="387"/>
      <c r="CI6" s="387"/>
      <c r="CJ6" s="387"/>
      <c r="CK6" s="387"/>
      <c r="CL6" s="387"/>
      <c r="CM6" s="387"/>
      <c r="CN6" s="387"/>
      <c r="CO6" s="387"/>
      <c r="CP6" s="387"/>
      <c r="CQ6" s="387"/>
      <c r="CR6" s="387"/>
      <c r="CS6" s="388"/>
      <c r="CT6" s="420">
        <v>88</v>
      </c>
      <c r="CU6" s="421"/>
      <c r="CV6" s="421"/>
      <c r="CW6" s="421"/>
      <c r="CX6" s="421"/>
      <c r="CY6" s="421"/>
      <c r="CZ6" s="421"/>
      <c r="DA6" s="422"/>
      <c r="DB6" s="420">
        <v>90.6</v>
      </c>
      <c r="DC6" s="421"/>
      <c r="DD6" s="421"/>
      <c r="DE6" s="421"/>
      <c r="DF6" s="421"/>
      <c r="DG6" s="421"/>
      <c r="DH6" s="421"/>
      <c r="DI6" s="422"/>
    </row>
    <row r="7" spans="1:119" ht="18.75" customHeight="1" x14ac:dyDescent="0.15">
      <c r="A7" s="42"/>
      <c r="B7" s="359"/>
      <c r="C7" s="360"/>
      <c r="D7" s="360"/>
      <c r="E7" s="361"/>
      <c r="F7" s="361"/>
      <c r="G7" s="361"/>
      <c r="H7" s="361"/>
      <c r="I7" s="361"/>
      <c r="J7" s="361"/>
      <c r="K7" s="361"/>
      <c r="L7" s="361"/>
      <c r="M7" s="361"/>
      <c r="N7" s="361"/>
      <c r="O7" s="361"/>
      <c r="P7" s="361"/>
      <c r="Q7" s="361"/>
      <c r="R7" s="367"/>
      <c r="S7" s="367"/>
      <c r="T7" s="367"/>
      <c r="U7" s="367"/>
      <c r="V7" s="368"/>
      <c r="W7" s="371"/>
      <c r="X7" s="372"/>
      <c r="Y7" s="372"/>
      <c r="Z7" s="372"/>
      <c r="AA7" s="372"/>
      <c r="AB7" s="360"/>
      <c r="AC7" s="406"/>
      <c r="AD7" s="407"/>
      <c r="AE7" s="407"/>
      <c r="AF7" s="407"/>
      <c r="AG7" s="407"/>
      <c r="AH7" s="407"/>
      <c r="AI7" s="407"/>
      <c r="AJ7" s="407"/>
      <c r="AK7" s="407"/>
      <c r="AL7" s="408"/>
      <c r="AM7" s="412" t="s">
        <v>44</v>
      </c>
      <c r="AN7" s="413"/>
      <c r="AO7" s="413"/>
      <c r="AP7" s="413"/>
      <c r="AQ7" s="413"/>
      <c r="AR7" s="413"/>
      <c r="AS7" s="413"/>
      <c r="AT7" s="414"/>
      <c r="AU7" s="415" t="s">
        <v>34</v>
      </c>
      <c r="AV7" s="416"/>
      <c r="AW7" s="416"/>
      <c r="AX7" s="416"/>
      <c r="AY7" s="417" t="s">
        <v>45</v>
      </c>
      <c r="AZ7" s="418"/>
      <c r="BA7" s="418"/>
      <c r="BB7" s="418"/>
      <c r="BC7" s="418"/>
      <c r="BD7" s="418"/>
      <c r="BE7" s="418"/>
      <c r="BF7" s="418"/>
      <c r="BG7" s="418"/>
      <c r="BH7" s="418"/>
      <c r="BI7" s="418"/>
      <c r="BJ7" s="418"/>
      <c r="BK7" s="418"/>
      <c r="BL7" s="418"/>
      <c r="BM7" s="419"/>
      <c r="BN7" s="383">
        <v>96630</v>
      </c>
      <c r="BO7" s="384"/>
      <c r="BP7" s="384"/>
      <c r="BQ7" s="384"/>
      <c r="BR7" s="384"/>
      <c r="BS7" s="384"/>
      <c r="BT7" s="384"/>
      <c r="BU7" s="385"/>
      <c r="BV7" s="383">
        <v>22247</v>
      </c>
      <c r="BW7" s="384"/>
      <c r="BX7" s="384"/>
      <c r="BY7" s="384"/>
      <c r="BZ7" s="384"/>
      <c r="CA7" s="384"/>
      <c r="CB7" s="384"/>
      <c r="CC7" s="385"/>
      <c r="CD7" s="386" t="s">
        <v>46</v>
      </c>
      <c r="CE7" s="387"/>
      <c r="CF7" s="387"/>
      <c r="CG7" s="387"/>
      <c r="CH7" s="387"/>
      <c r="CI7" s="387"/>
      <c r="CJ7" s="387"/>
      <c r="CK7" s="387"/>
      <c r="CL7" s="387"/>
      <c r="CM7" s="387"/>
      <c r="CN7" s="387"/>
      <c r="CO7" s="387"/>
      <c r="CP7" s="387"/>
      <c r="CQ7" s="387"/>
      <c r="CR7" s="387"/>
      <c r="CS7" s="388"/>
      <c r="CT7" s="383">
        <v>6961417</v>
      </c>
      <c r="CU7" s="384"/>
      <c r="CV7" s="384"/>
      <c r="CW7" s="384"/>
      <c r="CX7" s="384"/>
      <c r="CY7" s="384"/>
      <c r="CZ7" s="384"/>
      <c r="DA7" s="385"/>
      <c r="DB7" s="383">
        <v>7119797</v>
      </c>
      <c r="DC7" s="384"/>
      <c r="DD7" s="384"/>
      <c r="DE7" s="384"/>
      <c r="DF7" s="384"/>
      <c r="DG7" s="384"/>
      <c r="DH7" s="384"/>
      <c r="DI7" s="385"/>
    </row>
    <row r="8" spans="1:119" ht="18.75" customHeight="1" thickBot="1" x14ac:dyDescent="0.2">
      <c r="A8" s="42"/>
      <c r="B8" s="392"/>
      <c r="C8" s="393"/>
      <c r="D8" s="393"/>
      <c r="E8" s="394"/>
      <c r="F8" s="394"/>
      <c r="G8" s="394"/>
      <c r="H8" s="394"/>
      <c r="I8" s="394"/>
      <c r="J8" s="394"/>
      <c r="K8" s="394"/>
      <c r="L8" s="394"/>
      <c r="M8" s="394"/>
      <c r="N8" s="394"/>
      <c r="O8" s="394"/>
      <c r="P8" s="394"/>
      <c r="Q8" s="394"/>
      <c r="R8" s="397"/>
      <c r="S8" s="397"/>
      <c r="T8" s="397"/>
      <c r="U8" s="397"/>
      <c r="V8" s="398"/>
      <c r="W8" s="401"/>
      <c r="X8" s="402"/>
      <c r="Y8" s="402"/>
      <c r="Z8" s="402"/>
      <c r="AA8" s="402"/>
      <c r="AB8" s="393"/>
      <c r="AC8" s="409"/>
      <c r="AD8" s="410"/>
      <c r="AE8" s="410"/>
      <c r="AF8" s="410"/>
      <c r="AG8" s="410"/>
      <c r="AH8" s="410"/>
      <c r="AI8" s="410"/>
      <c r="AJ8" s="410"/>
      <c r="AK8" s="410"/>
      <c r="AL8" s="411"/>
      <c r="AM8" s="412" t="s">
        <v>47</v>
      </c>
      <c r="AN8" s="413"/>
      <c r="AO8" s="413"/>
      <c r="AP8" s="413"/>
      <c r="AQ8" s="413"/>
      <c r="AR8" s="413"/>
      <c r="AS8" s="413"/>
      <c r="AT8" s="414"/>
      <c r="AU8" s="415" t="s">
        <v>34</v>
      </c>
      <c r="AV8" s="416"/>
      <c r="AW8" s="416"/>
      <c r="AX8" s="416"/>
      <c r="AY8" s="417" t="s">
        <v>48</v>
      </c>
      <c r="AZ8" s="418"/>
      <c r="BA8" s="418"/>
      <c r="BB8" s="418"/>
      <c r="BC8" s="418"/>
      <c r="BD8" s="418"/>
      <c r="BE8" s="418"/>
      <c r="BF8" s="418"/>
      <c r="BG8" s="418"/>
      <c r="BH8" s="418"/>
      <c r="BI8" s="418"/>
      <c r="BJ8" s="418"/>
      <c r="BK8" s="418"/>
      <c r="BL8" s="418"/>
      <c r="BM8" s="419"/>
      <c r="BN8" s="383">
        <v>564989</v>
      </c>
      <c r="BO8" s="384"/>
      <c r="BP8" s="384"/>
      <c r="BQ8" s="384"/>
      <c r="BR8" s="384"/>
      <c r="BS8" s="384"/>
      <c r="BT8" s="384"/>
      <c r="BU8" s="385"/>
      <c r="BV8" s="383">
        <v>744141</v>
      </c>
      <c r="BW8" s="384"/>
      <c r="BX8" s="384"/>
      <c r="BY8" s="384"/>
      <c r="BZ8" s="384"/>
      <c r="CA8" s="384"/>
      <c r="CB8" s="384"/>
      <c r="CC8" s="385"/>
      <c r="CD8" s="386" t="s">
        <v>49</v>
      </c>
      <c r="CE8" s="387"/>
      <c r="CF8" s="387"/>
      <c r="CG8" s="387"/>
      <c r="CH8" s="387"/>
      <c r="CI8" s="387"/>
      <c r="CJ8" s="387"/>
      <c r="CK8" s="387"/>
      <c r="CL8" s="387"/>
      <c r="CM8" s="387"/>
      <c r="CN8" s="387"/>
      <c r="CO8" s="387"/>
      <c r="CP8" s="387"/>
      <c r="CQ8" s="387"/>
      <c r="CR8" s="387"/>
      <c r="CS8" s="388"/>
      <c r="CT8" s="423">
        <v>0.32</v>
      </c>
      <c r="CU8" s="424"/>
      <c r="CV8" s="424"/>
      <c r="CW8" s="424"/>
      <c r="CX8" s="424"/>
      <c r="CY8" s="424"/>
      <c r="CZ8" s="424"/>
      <c r="DA8" s="425"/>
      <c r="DB8" s="423">
        <v>0.32</v>
      </c>
      <c r="DC8" s="424"/>
      <c r="DD8" s="424"/>
      <c r="DE8" s="424"/>
      <c r="DF8" s="424"/>
      <c r="DG8" s="424"/>
      <c r="DH8" s="424"/>
      <c r="DI8" s="425"/>
    </row>
    <row r="9" spans="1:119" ht="18.75" customHeight="1" thickBot="1" x14ac:dyDescent="0.2">
      <c r="A9" s="42"/>
      <c r="B9" s="377" t="s">
        <v>50</v>
      </c>
      <c r="C9" s="378"/>
      <c r="D9" s="378"/>
      <c r="E9" s="378"/>
      <c r="F9" s="378"/>
      <c r="G9" s="378"/>
      <c r="H9" s="378"/>
      <c r="I9" s="378"/>
      <c r="J9" s="378"/>
      <c r="K9" s="426"/>
      <c r="L9" s="427" t="s">
        <v>51</v>
      </c>
      <c r="M9" s="428"/>
      <c r="N9" s="428"/>
      <c r="O9" s="428"/>
      <c r="P9" s="428"/>
      <c r="Q9" s="429"/>
      <c r="R9" s="430">
        <v>12847</v>
      </c>
      <c r="S9" s="431"/>
      <c r="T9" s="431"/>
      <c r="U9" s="431"/>
      <c r="V9" s="432"/>
      <c r="W9" s="340" t="s">
        <v>52</v>
      </c>
      <c r="X9" s="341"/>
      <c r="Y9" s="341"/>
      <c r="Z9" s="341"/>
      <c r="AA9" s="341"/>
      <c r="AB9" s="341"/>
      <c r="AC9" s="341"/>
      <c r="AD9" s="341"/>
      <c r="AE9" s="341"/>
      <c r="AF9" s="341"/>
      <c r="AG9" s="341"/>
      <c r="AH9" s="341"/>
      <c r="AI9" s="341"/>
      <c r="AJ9" s="341"/>
      <c r="AK9" s="341"/>
      <c r="AL9" s="342"/>
      <c r="AM9" s="412" t="s">
        <v>53</v>
      </c>
      <c r="AN9" s="413"/>
      <c r="AO9" s="413"/>
      <c r="AP9" s="413"/>
      <c r="AQ9" s="413"/>
      <c r="AR9" s="413"/>
      <c r="AS9" s="413"/>
      <c r="AT9" s="414"/>
      <c r="AU9" s="415" t="s">
        <v>34</v>
      </c>
      <c r="AV9" s="416"/>
      <c r="AW9" s="416"/>
      <c r="AX9" s="416"/>
      <c r="AY9" s="417" t="s">
        <v>54</v>
      </c>
      <c r="AZ9" s="418"/>
      <c r="BA9" s="418"/>
      <c r="BB9" s="418"/>
      <c r="BC9" s="418"/>
      <c r="BD9" s="418"/>
      <c r="BE9" s="418"/>
      <c r="BF9" s="418"/>
      <c r="BG9" s="418"/>
      <c r="BH9" s="418"/>
      <c r="BI9" s="418"/>
      <c r="BJ9" s="418"/>
      <c r="BK9" s="418"/>
      <c r="BL9" s="418"/>
      <c r="BM9" s="419"/>
      <c r="BN9" s="383">
        <v>-179152</v>
      </c>
      <c r="BO9" s="384"/>
      <c r="BP9" s="384"/>
      <c r="BQ9" s="384"/>
      <c r="BR9" s="384"/>
      <c r="BS9" s="384"/>
      <c r="BT9" s="384"/>
      <c r="BU9" s="385"/>
      <c r="BV9" s="383">
        <v>43247</v>
      </c>
      <c r="BW9" s="384"/>
      <c r="BX9" s="384"/>
      <c r="BY9" s="384"/>
      <c r="BZ9" s="384"/>
      <c r="CA9" s="384"/>
      <c r="CB9" s="384"/>
      <c r="CC9" s="385"/>
      <c r="CD9" s="386" t="s">
        <v>55</v>
      </c>
      <c r="CE9" s="387"/>
      <c r="CF9" s="387"/>
      <c r="CG9" s="387"/>
      <c r="CH9" s="387"/>
      <c r="CI9" s="387"/>
      <c r="CJ9" s="387"/>
      <c r="CK9" s="387"/>
      <c r="CL9" s="387"/>
      <c r="CM9" s="387"/>
      <c r="CN9" s="387"/>
      <c r="CO9" s="387"/>
      <c r="CP9" s="387"/>
      <c r="CQ9" s="387"/>
      <c r="CR9" s="387"/>
      <c r="CS9" s="388"/>
      <c r="CT9" s="380">
        <v>18.2</v>
      </c>
      <c r="CU9" s="381"/>
      <c r="CV9" s="381"/>
      <c r="CW9" s="381"/>
      <c r="CX9" s="381"/>
      <c r="CY9" s="381"/>
      <c r="CZ9" s="381"/>
      <c r="DA9" s="382"/>
      <c r="DB9" s="380">
        <v>15.1</v>
      </c>
      <c r="DC9" s="381"/>
      <c r="DD9" s="381"/>
      <c r="DE9" s="381"/>
      <c r="DF9" s="381"/>
      <c r="DG9" s="381"/>
      <c r="DH9" s="381"/>
      <c r="DI9" s="382"/>
    </row>
    <row r="10" spans="1:119" ht="18.75" customHeight="1" thickBot="1" x14ac:dyDescent="0.2">
      <c r="A10" s="42"/>
      <c r="B10" s="377"/>
      <c r="C10" s="378"/>
      <c r="D10" s="378"/>
      <c r="E10" s="378"/>
      <c r="F10" s="378"/>
      <c r="G10" s="378"/>
      <c r="H10" s="378"/>
      <c r="I10" s="378"/>
      <c r="J10" s="378"/>
      <c r="K10" s="426"/>
      <c r="L10" s="433" t="s">
        <v>56</v>
      </c>
      <c r="M10" s="413"/>
      <c r="N10" s="413"/>
      <c r="O10" s="413"/>
      <c r="P10" s="413"/>
      <c r="Q10" s="414"/>
      <c r="R10" s="434">
        <v>13580</v>
      </c>
      <c r="S10" s="435"/>
      <c r="T10" s="435"/>
      <c r="U10" s="435"/>
      <c r="V10" s="436"/>
      <c r="W10" s="371"/>
      <c r="X10" s="372"/>
      <c r="Y10" s="372"/>
      <c r="Z10" s="372"/>
      <c r="AA10" s="372"/>
      <c r="AB10" s="372"/>
      <c r="AC10" s="372"/>
      <c r="AD10" s="372"/>
      <c r="AE10" s="372"/>
      <c r="AF10" s="372"/>
      <c r="AG10" s="372"/>
      <c r="AH10" s="372"/>
      <c r="AI10" s="372"/>
      <c r="AJ10" s="372"/>
      <c r="AK10" s="372"/>
      <c r="AL10" s="375"/>
      <c r="AM10" s="412" t="s">
        <v>57</v>
      </c>
      <c r="AN10" s="413"/>
      <c r="AO10" s="413"/>
      <c r="AP10" s="413"/>
      <c r="AQ10" s="413"/>
      <c r="AR10" s="413"/>
      <c r="AS10" s="413"/>
      <c r="AT10" s="414"/>
      <c r="AU10" s="415" t="s">
        <v>58</v>
      </c>
      <c r="AV10" s="416"/>
      <c r="AW10" s="416"/>
      <c r="AX10" s="416"/>
      <c r="AY10" s="417" t="s">
        <v>59</v>
      </c>
      <c r="AZ10" s="418"/>
      <c r="BA10" s="418"/>
      <c r="BB10" s="418"/>
      <c r="BC10" s="418"/>
      <c r="BD10" s="418"/>
      <c r="BE10" s="418"/>
      <c r="BF10" s="418"/>
      <c r="BG10" s="418"/>
      <c r="BH10" s="418"/>
      <c r="BI10" s="418"/>
      <c r="BJ10" s="418"/>
      <c r="BK10" s="418"/>
      <c r="BL10" s="418"/>
      <c r="BM10" s="419"/>
      <c r="BN10" s="383">
        <v>140435</v>
      </c>
      <c r="BO10" s="384"/>
      <c r="BP10" s="384"/>
      <c r="BQ10" s="384"/>
      <c r="BR10" s="384"/>
      <c r="BS10" s="384"/>
      <c r="BT10" s="384"/>
      <c r="BU10" s="385"/>
      <c r="BV10" s="383">
        <v>116705</v>
      </c>
      <c r="BW10" s="384"/>
      <c r="BX10" s="384"/>
      <c r="BY10" s="384"/>
      <c r="BZ10" s="384"/>
      <c r="CA10" s="384"/>
      <c r="CB10" s="384"/>
      <c r="CC10" s="385"/>
      <c r="CD10" s="45" t="s">
        <v>60</v>
      </c>
      <c r="CE10" s="46"/>
      <c r="CF10" s="46"/>
      <c r="CG10" s="46"/>
      <c r="CH10" s="46"/>
      <c r="CI10" s="46"/>
      <c r="CJ10" s="46"/>
      <c r="CK10" s="46"/>
      <c r="CL10" s="46"/>
      <c r="CM10" s="46"/>
      <c r="CN10" s="46"/>
      <c r="CO10" s="46"/>
      <c r="CP10" s="46"/>
      <c r="CQ10" s="46"/>
      <c r="CR10" s="46"/>
      <c r="CS10" s="47"/>
      <c r="CT10" s="48"/>
      <c r="CU10" s="49"/>
      <c r="CV10" s="49"/>
      <c r="CW10" s="49"/>
      <c r="CX10" s="49"/>
      <c r="CY10" s="49"/>
      <c r="CZ10" s="49"/>
      <c r="DA10" s="50"/>
      <c r="DB10" s="48"/>
      <c r="DC10" s="49"/>
      <c r="DD10" s="49"/>
      <c r="DE10" s="49"/>
      <c r="DF10" s="49"/>
      <c r="DG10" s="49"/>
      <c r="DH10" s="49"/>
      <c r="DI10" s="50"/>
    </row>
    <row r="11" spans="1:119" ht="18.75" customHeight="1" thickBot="1" x14ac:dyDescent="0.2">
      <c r="A11" s="42"/>
      <c r="B11" s="377"/>
      <c r="C11" s="378"/>
      <c r="D11" s="378"/>
      <c r="E11" s="378"/>
      <c r="F11" s="378"/>
      <c r="G11" s="378"/>
      <c r="H11" s="378"/>
      <c r="I11" s="378"/>
      <c r="J11" s="378"/>
      <c r="K11" s="426"/>
      <c r="L11" s="437" t="s">
        <v>61</v>
      </c>
      <c r="M11" s="438"/>
      <c r="N11" s="438"/>
      <c r="O11" s="438"/>
      <c r="P11" s="438"/>
      <c r="Q11" s="439"/>
      <c r="R11" s="440" t="s">
        <v>62</v>
      </c>
      <c r="S11" s="441"/>
      <c r="T11" s="441"/>
      <c r="U11" s="441"/>
      <c r="V11" s="442"/>
      <c r="W11" s="371"/>
      <c r="X11" s="372"/>
      <c r="Y11" s="372"/>
      <c r="Z11" s="372"/>
      <c r="AA11" s="372"/>
      <c r="AB11" s="372"/>
      <c r="AC11" s="372"/>
      <c r="AD11" s="372"/>
      <c r="AE11" s="372"/>
      <c r="AF11" s="372"/>
      <c r="AG11" s="372"/>
      <c r="AH11" s="372"/>
      <c r="AI11" s="372"/>
      <c r="AJ11" s="372"/>
      <c r="AK11" s="372"/>
      <c r="AL11" s="375"/>
      <c r="AM11" s="412" t="s">
        <v>63</v>
      </c>
      <c r="AN11" s="413"/>
      <c r="AO11" s="413"/>
      <c r="AP11" s="413"/>
      <c r="AQ11" s="413"/>
      <c r="AR11" s="413"/>
      <c r="AS11" s="413"/>
      <c r="AT11" s="414"/>
      <c r="AU11" s="415" t="s">
        <v>58</v>
      </c>
      <c r="AV11" s="416"/>
      <c r="AW11" s="416"/>
      <c r="AX11" s="416"/>
      <c r="AY11" s="417" t="s">
        <v>64</v>
      </c>
      <c r="AZ11" s="418"/>
      <c r="BA11" s="418"/>
      <c r="BB11" s="418"/>
      <c r="BC11" s="418"/>
      <c r="BD11" s="418"/>
      <c r="BE11" s="418"/>
      <c r="BF11" s="418"/>
      <c r="BG11" s="418"/>
      <c r="BH11" s="418"/>
      <c r="BI11" s="418"/>
      <c r="BJ11" s="418"/>
      <c r="BK11" s="418"/>
      <c r="BL11" s="418"/>
      <c r="BM11" s="419"/>
      <c r="BN11" s="383">
        <v>0</v>
      </c>
      <c r="BO11" s="384"/>
      <c r="BP11" s="384"/>
      <c r="BQ11" s="384"/>
      <c r="BR11" s="384"/>
      <c r="BS11" s="384"/>
      <c r="BT11" s="384"/>
      <c r="BU11" s="385"/>
      <c r="BV11" s="383">
        <v>0</v>
      </c>
      <c r="BW11" s="384"/>
      <c r="BX11" s="384"/>
      <c r="BY11" s="384"/>
      <c r="BZ11" s="384"/>
      <c r="CA11" s="384"/>
      <c r="CB11" s="384"/>
      <c r="CC11" s="385"/>
      <c r="CD11" s="386" t="s">
        <v>65</v>
      </c>
      <c r="CE11" s="387"/>
      <c r="CF11" s="387"/>
      <c r="CG11" s="387"/>
      <c r="CH11" s="387"/>
      <c r="CI11" s="387"/>
      <c r="CJ11" s="387"/>
      <c r="CK11" s="387"/>
      <c r="CL11" s="387"/>
      <c r="CM11" s="387"/>
      <c r="CN11" s="387"/>
      <c r="CO11" s="387"/>
      <c r="CP11" s="387"/>
      <c r="CQ11" s="387"/>
      <c r="CR11" s="387"/>
      <c r="CS11" s="388"/>
      <c r="CT11" s="423" t="s">
        <v>66</v>
      </c>
      <c r="CU11" s="424"/>
      <c r="CV11" s="424"/>
      <c r="CW11" s="424"/>
      <c r="CX11" s="424"/>
      <c r="CY11" s="424"/>
      <c r="CZ11" s="424"/>
      <c r="DA11" s="425"/>
      <c r="DB11" s="423" t="s">
        <v>66</v>
      </c>
      <c r="DC11" s="424"/>
      <c r="DD11" s="424"/>
      <c r="DE11" s="424"/>
      <c r="DF11" s="424"/>
      <c r="DG11" s="424"/>
      <c r="DH11" s="424"/>
      <c r="DI11" s="425"/>
    </row>
    <row r="12" spans="1:119" ht="18.75" customHeight="1" x14ac:dyDescent="0.15">
      <c r="A12" s="42"/>
      <c r="B12" s="443" t="s">
        <v>67</v>
      </c>
      <c r="C12" s="444"/>
      <c r="D12" s="444"/>
      <c r="E12" s="444"/>
      <c r="F12" s="444"/>
      <c r="G12" s="444"/>
      <c r="H12" s="444"/>
      <c r="I12" s="444"/>
      <c r="J12" s="444"/>
      <c r="K12" s="445"/>
      <c r="L12" s="452" t="s">
        <v>68</v>
      </c>
      <c r="M12" s="453"/>
      <c r="N12" s="453"/>
      <c r="O12" s="453"/>
      <c r="P12" s="453"/>
      <c r="Q12" s="454"/>
      <c r="R12" s="455">
        <v>13024</v>
      </c>
      <c r="S12" s="456"/>
      <c r="T12" s="456"/>
      <c r="U12" s="456"/>
      <c r="V12" s="457"/>
      <c r="W12" s="458" t="s">
        <v>26</v>
      </c>
      <c r="X12" s="416"/>
      <c r="Y12" s="416"/>
      <c r="Z12" s="416"/>
      <c r="AA12" s="416"/>
      <c r="AB12" s="459"/>
      <c r="AC12" s="415" t="s">
        <v>69</v>
      </c>
      <c r="AD12" s="416"/>
      <c r="AE12" s="416"/>
      <c r="AF12" s="416"/>
      <c r="AG12" s="459"/>
      <c r="AH12" s="415" t="s">
        <v>70</v>
      </c>
      <c r="AI12" s="416"/>
      <c r="AJ12" s="416"/>
      <c r="AK12" s="416"/>
      <c r="AL12" s="460"/>
      <c r="AM12" s="412" t="s">
        <v>71</v>
      </c>
      <c r="AN12" s="413"/>
      <c r="AO12" s="413"/>
      <c r="AP12" s="413"/>
      <c r="AQ12" s="413"/>
      <c r="AR12" s="413"/>
      <c r="AS12" s="413"/>
      <c r="AT12" s="414"/>
      <c r="AU12" s="415" t="s">
        <v>34</v>
      </c>
      <c r="AV12" s="416"/>
      <c r="AW12" s="416"/>
      <c r="AX12" s="416"/>
      <c r="AY12" s="417" t="s">
        <v>72</v>
      </c>
      <c r="AZ12" s="418"/>
      <c r="BA12" s="418"/>
      <c r="BB12" s="418"/>
      <c r="BC12" s="418"/>
      <c r="BD12" s="418"/>
      <c r="BE12" s="418"/>
      <c r="BF12" s="418"/>
      <c r="BG12" s="418"/>
      <c r="BH12" s="418"/>
      <c r="BI12" s="418"/>
      <c r="BJ12" s="418"/>
      <c r="BK12" s="418"/>
      <c r="BL12" s="418"/>
      <c r="BM12" s="419"/>
      <c r="BN12" s="383">
        <v>325000</v>
      </c>
      <c r="BO12" s="384"/>
      <c r="BP12" s="384"/>
      <c r="BQ12" s="384"/>
      <c r="BR12" s="384"/>
      <c r="BS12" s="384"/>
      <c r="BT12" s="384"/>
      <c r="BU12" s="385"/>
      <c r="BV12" s="383">
        <v>2000161</v>
      </c>
      <c r="BW12" s="384"/>
      <c r="BX12" s="384"/>
      <c r="BY12" s="384"/>
      <c r="BZ12" s="384"/>
      <c r="CA12" s="384"/>
      <c r="CB12" s="384"/>
      <c r="CC12" s="385"/>
      <c r="CD12" s="386" t="s">
        <v>73</v>
      </c>
      <c r="CE12" s="387"/>
      <c r="CF12" s="387"/>
      <c r="CG12" s="387"/>
      <c r="CH12" s="387"/>
      <c r="CI12" s="387"/>
      <c r="CJ12" s="387"/>
      <c r="CK12" s="387"/>
      <c r="CL12" s="387"/>
      <c r="CM12" s="387"/>
      <c r="CN12" s="387"/>
      <c r="CO12" s="387"/>
      <c r="CP12" s="387"/>
      <c r="CQ12" s="387"/>
      <c r="CR12" s="387"/>
      <c r="CS12" s="388"/>
      <c r="CT12" s="423" t="s">
        <v>66</v>
      </c>
      <c r="CU12" s="424"/>
      <c r="CV12" s="424"/>
      <c r="CW12" s="424"/>
      <c r="CX12" s="424"/>
      <c r="CY12" s="424"/>
      <c r="CZ12" s="424"/>
      <c r="DA12" s="425"/>
      <c r="DB12" s="423" t="s">
        <v>66</v>
      </c>
      <c r="DC12" s="424"/>
      <c r="DD12" s="424"/>
      <c r="DE12" s="424"/>
      <c r="DF12" s="424"/>
      <c r="DG12" s="424"/>
      <c r="DH12" s="424"/>
      <c r="DI12" s="425"/>
    </row>
    <row r="13" spans="1:119" ht="18.75" customHeight="1" x14ac:dyDescent="0.15">
      <c r="A13" s="42"/>
      <c r="B13" s="446"/>
      <c r="C13" s="447"/>
      <c r="D13" s="447"/>
      <c r="E13" s="447"/>
      <c r="F13" s="447"/>
      <c r="G13" s="447"/>
      <c r="H13" s="447"/>
      <c r="I13" s="447"/>
      <c r="J13" s="447"/>
      <c r="K13" s="448"/>
      <c r="L13" s="51"/>
      <c r="M13" s="471" t="s">
        <v>74</v>
      </c>
      <c r="N13" s="472"/>
      <c r="O13" s="472"/>
      <c r="P13" s="472"/>
      <c r="Q13" s="473"/>
      <c r="R13" s="464">
        <v>12927</v>
      </c>
      <c r="S13" s="465"/>
      <c r="T13" s="465"/>
      <c r="U13" s="465"/>
      <c r="V13" s="466"/>
      <c r="W13" s="399" t="s">
        <v>75</v>
      </c>
      <c r="X13" s="400"/>
      <c r="Y13" s="400"/>
      <c r="Z13" s="400"/>
      <c r="AA13" s="400"/>
      <c r="AB13" s="390"/>
      <c r="AC13" s="434">
        <v>1044</v>
      </c>
      <c r="AD13" s="435"/>
      <c r="AE13" s="435"/>
      <c r="AF13" s="435"/>
      <c r="AG13" s="474"/>
      <c r="AH13" s="434">
        <v>1077</v>
      </c>
      <c r="AI13" s="435"/>
      <c r="AJ13" s="435"/>
      <c r="AK13" s="435"/>
      <c r="AL13" s="436"/>
      <c r="AM13" s="412" t="s">
        <v>76</v>
      </c>
      <c r="AN13" s="413"/>
      <c r="AO13" s="413"/>
      <c r="AP13" s="413"/>
      <c r="AQ13" s="413"/>
      <c r="AR13" s="413"/>
      <c r="AS13" s="413"/>
      <c r="AT13" s="414"/>
      <c r="AU13" s="415" t="s">
        <v>34</v>
      </c>
      <c r="AV13" s="416"/>
      <c r="AW13" s="416"/>
      <c r="AX13" s="416"/>
      <c r="AY13" s="417" t="s">
        <v>77</v>
      </c>
      <c r="AZ13" s="418"/>
      <c r="BA13" s="418"/>
      <c r="BB13" s="418"/>
      <c r="BC13" s="418"/>
      <c r="BD13" s="418"/>
      <c r="BE13" s="418"/>
      <c r="BF13" s="418"/>
      <c r="BG13" s="418"/>
      <c r="BH13" s="418"/>
      <c r="BI13" s="418"/>
      <c r="BJ13" s="418"/>
      <c r="BK13" s="418"/>
      <c r="BL13" s="418"/>
      <c r="BM13" s="419"/>
      <c r="BN13" s="383">
        <v>-363717</v>
      </c>
      <c r="BO13" s="384"/>
      <c r="BP13" s="384"/>
      <c r="BQ13" s="384"/>
      <c r="BR13" s="384"/>
      <c r="BS13" s="384"/>
      <c r="BT13" s="384"/>
      <c r="BU13" s="385"/>
      <c r="BV13" s="383">
        <v>-1840209</v>
      </c>
      <c r="BW13" s="384"/>
      <c r="BX13" s="384"/>
      <c r="BY13" s="384"/>
      <c r="BZ13" s="384"/>
      <c r="CA13" s="384"/>
      <c r="CB13" s="384"/>
      <c r="CC13" s="385"/>
      <c r="CD13" s="386" t="s">
        <v>78</v>
      </c>
      <c r="CE13" s="387"/>
      <c r="CF13" s="387"/>
      <c r="CG13" s="387"/>
      <c r="CH13" s="387"/>
      <c r="CI13" s="387"/>
      <c r="CJ13" s="387"/>
      <c r="CK13" s="387"/>
      <c r="CL13" s="387"/>
      <c r="CM13" s="387"/>
      <c r="CN13" s="387"/>
      <c r="CO13" s="387"/>
      <c r="CP13" s="387"/>
      <c r="CQ13" s="387"/>
      <c r="CR13" s="387"/>
      <c r="CS13" s="388"/>
      <c r="CT13" s="380">
        <v>10</v>
      </c>
      <c r="CU13" s="381"/>
      <c r="CV13" s="381"/>
      <c r="CW13" s="381"/>
      <c r="CX13" s="381"/>
      <c r="CY13" s="381"/>
      <c r="CZ13" s="381"/>
      <c r="DA13" s="382"/>
      <c r="DB13" s="380">
        <v>8.3000000000000007</v>
      </c>
      <c r="DC13" s="381"/>
      <c r="DD13" s="381"/>
      <c r="DE13" s="381"/>
      <c r="DF13" s="381"/>
      <c r="DG13" s="381"/>
      <c r="DH13" s="381"/>
      <c r="DI13" s="382"/>
    </row>
    <row r="14" spans="1:119" ht="18.75" customHeight="1" thickBot="1" x14ac:dyDescent="0.2">
      <c r="A14" s="42"/>
      <c r="B14" s="446"/>
      <c r="C14" s="447"/>
      <c r="D14" s="447"/>
      <c r="E14" s="447"/>
      <c r="F14" s="447"/>
      <c r="G14" s="447"/>
      <c r="H14" s="447"/>
      <c r="I14" s="447"/>
      <c r="J14" s="447"/>
      <c r="K14" s="448"/>
      <c r="L14" s="461" t="s">
        <v>79</v>
      </c>
      <c r="M14" s="462"/>
      <c r="N14" s="462"/>
      <c r="O14" s="462"/>
      <c r="P14" s="462"/>
      <c r="Q14" s="463"/>
      <c r="R14" s="464">
        <v>13211</v>
      </c>
      <c r="S14" s="465"/>
      <c r="T14" s="465"/>
      <c r="U14" s="465"/>
      <c r="V14" s="466"/>
      <c r="W14" s="373"/>
      <c r="X14" s="374"/>
      <c r="Y14" s="374"/>
      <c r="Z14" s="374"/>
      <c r="AA14" s="374"/>
      <c r="AB14" s="363"/>
      <c r="AC14" s="467">
        <v>16.7</v>
      </c>
      <c r="AD14" s="468"/>
      <c r="AE14" s="468"/>
      <c r="AF14" s="468"/>
      <c r="AG14" s="469"/>
      <c r="AH14" s="467">
        <v>17.3</v>
      </c>
      <c r="AI14" s="468"/>
      <c r="AJ14" s="468"/>
      <c r="AK14" s="468"/>
      <c r="AL14" s="470"/>
      <c r="AM14" s="412"/>
      <c r="AN14" s="413"/>
      <c r="AO14" s="413"/>
      <c r="AP14" s="413"/>
      <c r="AQ14" s="413"/>
      <c r="AR14" s="413"/>
      <c r="AS14" s="413"/>
      <c r="AT14" s="414"/>
      <c r="AU14" s="415"/>
      <c r="AV14" s="416"/>
      <c r="AW14" s="416"/>
      <c r="AX14" s="416"/>
      <c r="AY14" s="417"/>
      <c r="AZ14" s="418"/>
      <c r="BA14" s="418"/>
      <c r="BB14" s="418"/>
      <c r="BC14" s="418"/>
      <c r="BD14" s="418"/>
      <c r="BE14" s="418"/>
      <c r="BF14" s="418"/>
      <c r="BG14" s="418"/>
      <c r="BH14" s="418"/>
      <c r="BI14" s="418"/>
      <c r="BJ14" s="418"/>
      <c r="BK14" s="418"/>
      <c r="BL14" s="418"/>
      <c r="BM14" s="419"/>
      <c r="BN14" s="383"/>
      <c r="BO14" s="384"/>
      <c r="BP14" s="384"/>
      <c r="BQ14" s="384"/>
      <c r="BR14" s="384"/>
      <c r="BS14" s="384"/>
      <c r="BT14" s="384"/>
      <c r="BU14" s="385"/>
      <c r="BV14" s="383"/>
      <c r="BW14" s="384"/>
      <c r="BX14" s="384"/>
      <c r="BY14" s="384"/>
      <c r="BZ14" s="384"/>
      <c r="CA14" s="384"/>
      <c r="CB14" s="384"/>
      <c r="CC14" s="385"/>
      <c r="CD14" s="475" t="s">
        <v>80</v>
      </c>
      <c r="CE14" s="476"/>
      <c r="CF14" s="476"/>
      <c r="CG14" s="476"/>
      <c r="CH14" s="476"/>
      <c r="CI14" s="476"/>
      <c r="CJ14" s="476"/>
      <c r="CK14" s="476"/>
      <c r="CL14" s="476"/>
      <c r="CM14" s="476"/>
      <c r="CN14" s="476"/>
      <c r="CO14" s="476"/>
      <c r="CP14" s="476"/>
      <c r="CQ14" s="476"/>
      <c r="CR14" s="476"/>
      <c r="CS14" s="477"/>
      <c r="CT14" s="478">
        <v>74.599999999999994</v>
      </c>
      <c r="CU14" s="479"/>
      <c r="CV14" s="479"/>
      <c r="CW14" s="479"/>
      <c r="CX14" s="479"/>
      <c r="CY14" s="479"/>
      <c r="CZ14" s="479"/>
      <c r="DA14" s="480"/>
      <c r="DB14" s="478">
        <v>72.099999999999994</v>
      </c>
      <c r="DC14" s="479"/>
      <c r="DD14" s="479"/>
      <c r="DE14" s="479"/>
      <c r="DF14" s="479"/>
      <c r="DG14" s="479"/>
      <c r="DH14" s="479"/>
      <c r="DI14" s="480"/>
    </row>
    <row r="15" spans="1:119" ht="18.75" customHeight="1" x14ac:dyDescent="0.15">
      <c r="A15" s="42"/>
      <c r="B15" s="446"/>
      <c r="C15" s="447"/>
      <c r="D15" s="447"/>
      <c r="E15" s="447"/>
      <c r="F15" s="447"/>
      <c r="G15" s="447"/>
      <c r="H15" s="447"/>
      <c r="I15" s="447"/>
      <c r="J15" s="447"/>
      <c r="K15" s="448"/>
      <c r="L15" s="51"/>
      <c r="M15" s="471" t="s">
        <v>74</v>
      </c>
      <c r="N15" s="472"/>
      <c r="O15" s="472"/>
      <c r="P15" s="472"/>
      <c r="Q15" s="473"/>
      <c r="R15" s="464">
        <v>13115</v>
      </c>
      <c r="S15" s="465"/>
      <c r="T15" s="465"/>
      <c r="U15" s="465"/>
      <c r="V15" s="466"/>
      <c r="W15" s="399" t="s">
        <v>81</v>
      </c>
      <c r="X15" s="400"/>
      <c r="Y15" s="400"/>
      <c r="Z15" s="400"/>
      <c r="AA15" s="400"/>
      <c r="AB15" s="390"/>
      <c r="AC15" s="434">
        <v>1549</v>
      </c>
      <c r="AD15" s="435"/>
      <c r="AE15" s="435"/>
      <c r="AF15" s="435"/>
      <c r="AG15" s="474"/>
      <c r="AH15" s="434">
        <v>1553</v>
      </c>
      <c r="AI15" s="435"/>
      <c r="AJ15" s="435"/>
      <c r="AK15" s="435"/>
      <c r="AL15" s="436"/>
      <c r="AM15" s="412"/>
      <c r="AN15" s="413"/>
      <c r="AO15" s="413"/>
      <c r="AP15" s="413"/>
      <c r="AQ15" s="413"/>
      <c r="AR15" s="413"/>
      <c r="AS15" s="413"/>
      <c r="AT15" s="414"/>
      <c r="AU15" s="415"/>
      <c r="AV15" s="416"/>
      <c r="AW15" s="416"/>
      <c r="AX15" s="416"/>
      <c r="AY15" s="343" t="s">
        <v>82</v>
      </c>
      <c r="AZ15" s="344"/>
      <c r="BA15" s="344"/>
      <c r="BB15" s="344"/>
      <c r="BC15" s="344"/>
      <c r="BD15" s="344"/>
      <c r="BE15" s="344"/>
      <c r="BF15" s="344"/>
      <c r="BG15" s="344"/>
      <c r="BH15" s="344"/>
      <c r="BI15" s="344"/>
      <c r="BJ15" s="344"/>
      <c r="BK15" s="344"/>
      <c r="BL15" s="344"/>
      <c r="BM15" s="345"/>
      <c r="BN15" s="346">
        <v>1944114</v>
      </c>
      <c r="BO15" s="347"/>
      <c r="BP15" s="347"/>
      <c r="BQ15" s="347"/>
      <c r="BR15" s="347"/>
      <c r="BS15" s="347"/>
      <c r="BT15" s="347"/>
      <c r="BU15" s="348"/>
      <c r="BV15" s="346">
        <v>1815806</v>
      </c>
      <c r="BW15" s="347"/>
      <c r="BX15" s="347"/>
      <c r="BY15" s="347"/>
      <c r="BZ15" s="347"/>
      <c r="CA15" s="347"/>
      <c r="CB15" s="347"/>
      <c r="CC15" s="348"/>
      <c r="CD15" s="481" t="s">
        <v>83</v>
      </c>
      <c r="CE15" s="482"/>
      <c r="CF15" s="482"/>
      <c r="CG15" s="482"/>
      <c r="CH15" s="482"/>
      <c r="CI15" s="482"/>
      <c r="CJ15" s="482"/>
      <c r="CK15" s="482"/>
      <c r="CL15" s="482"/>
      <c r="CM15" s="482"/>
      <c r="CN15" s="482"/>
      <c r="CO15" s="482"/>
      <c r="CP15" s="482"/>
      <c r="CQ15" s="482"/>
      <c r="CR15" s="482"/>
      <c r="CS15" s="483"/>
      <c r="CT15" s="52"/>
      <c r="CU15" s="53"/>
      <c r="CV15" s="53"/>
      <c r="CW15" s="53"/>
      <c r="CX15" s="53"/>
      <c r="CY15" s="53"/>
      <c r="CZ15" s="53"/>
      <c r="DA15" s="54"/>
      <c r="DB15" s="52"/>
      <c r="DC15" s="53"/>
      <c r="DD15" s="53"/>
      <c r="DE15" s="53"/>
      <c r="DF15" s="53"/>
      <c r="DG15" s="53"/>
      <c r="DH15" s="53"/>
      <c r="DI15" s="54"/>
    </row>
    <row r="16" spans="1:119" ht="18.75" customHeight="1" x14ac:dyDescent="0.15">
      <c r="A16" s="42"/>
      <c r="B16" s="446"/>
      <c r="C16" s="447"/>
      <c r="D16" s="447"/>
      <c r="E16" s="447"/>
      <c r="F16" s="447"/>
      <c r="G16" s="447"/>
      <c r="H16" s="447"/>
      <c r="I16" s="447"/>
      <c r="J16" s="447"/>
      <c r="K16" s="448"/>
      <c r="L16" s="461" t="s">
        <v>84</v>
      </c>
      <c r="M16" s="492"/>
      <c r="N16" s="492"/>
      <c r="O16" s="492"/>
      <c r="P16" s="492"/>
      <c r="Q16" s="493"/>
      <c r="R16" s="484" t="s">
        <v>85</v>
      </c>
      <c r="S16" s="485"/>
      <c r="T16" s="485"/>
      <c r="U16" s="485"/>
      <c r="V16" s="486"/>
      <c r="W16" s="373"/>
      <c r="X16" s="374"/>
      <c r="Y16" s="374"/>
      <c r="Z16" s="374"/>
      <c r="AA16" s="374"/>
      <c r="AB16" s="363"/>
      <c r="AC16" s="467">
        <v>24.8</v>
      </c>
      <c r="AD16" s="468"/>
      <c r="AE16" s="468"/>
      <c r="AF16" s="468"/>
      <c r="AG16" s="469"/>
      <c r="AH16" s="467">
        <v>24.9</v>
      </c>
      <c r="AI16" s="468"/>
      <c r="AJ16" s="468"/>
      <c r="AK16" s="468"/>
      <c r="AL16" s="470"/>
      <c r="AM16" s="412"/>
      <c r="AN16" s="413"/>
      <c r="AO16" s="413"/>
      <c r="AP16" s="413"/>
      <c r="AQ16" s="413"/>
      <c r="AR16" s="413"/>
      <c r="AS16" s="413"/>
      <c r="AT16" s="414"/>
      <c r="AU16" s="415"/>
      <c r="AV16" s="416"/>
      <c r="AW16" s="416"/>
      <c r="AX16" s="416"/>
      <c r="AY16" s="417" t="s">
        <v>86</v>
      </c>
      <c r="AZ16" s="418"/>
      <c r="BA16" s="418"/>
      <c r="BB16" s="418"/>
      <c r="BC16" s="418"/>
      <c r="BD16" s="418"/>
      <c r="BE16" s="418"/>
      <c r="BF16" s="418"/>
      <c r="BG16" s="418"/>
      <c r="BH16" s="418"/>
      <c r="BI16" s="418"/>
      <c r="BJ16" s="418"/>
      <c r="BK16" s="418"/>
      <c r="BL16" s="418"/>
      <c r="BM16" s="419"/>
      <c r="BN16" s="383">
        <v>5987543</v>
      </c>
      <c r="BO16" s="384"/>
      <c r="BP16" s="384"/>
      <c r="BQ16" s="384"/>
      <c r="BR16" s="384"/>
      <c r="BS16" s="384"/>
      <c r="BT16" s="384"/>
      <c r="BU16" s="385"/>
      <c r="BV16" s="383">
        <v>6028871</v>
      </c>
      <c r="BW16" s="384"/>
      <c r="BX16" s="384"/>
      <c r="BY16" s="384"/>
      <c r="BZ16" s="384"/>
      <c r="CA16" s="384"/>
      <c r="CB16" s="384"/>
      <c r="CC16" s="385"/>
      <c r="CD16" s="55"/>
      <c r="CE16" s="490"/>
      <c r="CF16" s="490"/>
      <c r="CG16" s="490"/>
      <c r="CH16" s="490"/>
      <c r="CI16" s="490"/>
      <c r="CJ16" s="490"/>
      <c r="CK16" s="490"/>
      <c r="CL16" s="490"/>
      <c r="CM16" s="490"/>
      <c r="CN16" s="490"/>
      <c r="CO16" s="490"/>
      <c r="CP16" s="490"/>
      <c r="CQ16" s="490"/>
      <c r="CR16" s="490"/>
      <c r="CS16" s="491"/>
      <c r="CT16" s="380"/>
      <c r="CU16" s="381"/>
      <c r="CV16" s="381"/>
      <c r="CW16" s="381"/>
      <c r="CX16" s="381"/>
      <c r="CY16" s="381"/>
      <c r="CZ16" s="381"/>
      <c r="DA16" s="382"/>
      <c r="DB16" s="380"/>
      <c r="DC16" s="381"/>
      <c r="DD16" s="381"/>
      <c r="DE16" s="381"/>
      <c r="DF16" s="381"/>
      <c r="DG16" s="381"/>
      <c r="DH16" s="381"/>
      <c r="DI16" s="382"/>
    </row>
    <row r="17" spans="1:113" ht="18.75" customHeight="1" thickBot="1" x14ac:dyDescent="0.2">
      <c r="A17" s="42"/>
      <c r="B17" s="449"/>
      <c r="C17" s="450"/>
      <c r="D17" s="450"/>
      <c r="E17" s="450"/>
      <c r="F17" s="450"/>
      <c r="G17" s="450"/>
      <c r="H17" s="450"/>
      <c r="I17" s="450"/>
      <c r="J17" s="450"/>
      <c r="K17" s="451"/>
      <c r="L17" s="56"/>
      <c r="M17" s="487" t="s">
        <v>87</v>
      </c>
      <c r="N17" s="488"/>
      <c r="O17" s="488"/>
      <c r="P17" s="488"/>
      <c r="Q17" s="489"/>
      <c r="R17" s="484" t="s">
        <v>85</v>
      </c>
      <c r="S17" s="485"/>
      <c r="T17" s="485"/>
      <c r="U17" s="485"/>
      <c r="V17" s="486"/>
      <c r="W17" s="399" t="s">
        <v>88</v>
      </c>
      <c r="X17" s="400"/>
      <c r="Y17" s="400"/>
      <c r="Z17" s="400"/>
      <c r="AA17" s="400"/>
      <c r="AB17" s="390"/>
      <c r="AC17" s="434">
        <v>3665</v>
      </c>
      <c r="AD17" s="435"/>
      <c r="AE17" s="435"/>
      <c r="AF17" s="435"/>
      <c r="AG17" s="474"/>
      <c r="AH17" s="434">
        <v>3603</v>
      </c>
      <c r="AI17" s="435"/>
      <c r="AJ17" s="435"/>
      <c r="AK17" s="435"/>
      <c r="AL17" s="436"/>
      <c r="AM17" s="412"/>
      <c r="AN17" s="413"/>
      <c r="AO17" s="413"/>
      <c r="AP17" s="413"/>
      <c r="AQ17" s="413"/>
      <c r="AR17" s="413"/>
      <c r="AS17" s="413"/>
      <c r="AT17" s="414"/>
      <c r="AU17" s="415"/>
      <c r="AV17" s="416"/>
      <c r="AW17" s="416"/>
      <c r="AX17" s="416"/>
      <c r="AY17" s="417" t="s">
        <v>89</v>
      </c>
      <c r="AZ17" s="418"/>
      <c r="BA17" s="418"/>
      <c r="BB17" s="418"/>
      <c r="BC17" s="418"/>
      <c r="BD17" s="418"/>
      <c r="BE17" s="418"/>
      <c r="BF17" s="418"/>
      <c r="BG17" s="418"/>
      <c r="BH17" s="418"/>
      <c r="BI17" s="418"/>
      <c r="BJ17" s="418"/>
      <c r="BK17" s="418"/>
      <c r="BL17" s="418"/>
      <c r="BM17" s="419"/>
      <c r="BN17" s="383">
        <v>2495737</v>
      </c>
      <c r="BO17" s="384"/>
      <c r="BP17" s="384"/>
      <c r="BQ17" s="384"/>
      <c r="BR17" s="384"/>
      <c r="BS17" s="384"/>
      <c r="BT17" s="384"/>
      <c r="BU17" s="385"/>
      <c r="BV17" s="383">
        <v>2327890</v>
      </c>
      <c r="BW17" s="384"/>
      <c r="BX17" s="384"/>
      <c r="BY17" s="384"/>
      <c r="BZ17" s="384"/>
      <c r="CA17" s="384"/>
      <c r="CB17" s="384"/>
      <c r="CC17" s="385"/>
      <c r="CD17" s="55"/>
      <c r="CE17" s="490"/>
      <c r="CF17" s="490"/>
      <c r="CG17" s="490"/>
      <c r="CH17" s="490"/>
      <c r="CI17" s="490"/>
      <c r="CJ17" s="490"/>
      <c r="CK17" s="490"/>
      <c r="CL17" s="490"/>
      <c r="CM17" s="490"/>
      <c r="CN17" s="490"/>
      <c r="CO17" s="490"/>
      <c r="CP17" s="490"/>
      <c r="CQ17" s="490"/>
      <c r="CR17" s="490"/>
      <c r="CS17" s="491"/>
      <c r="CT17" s="380"/>
      <c r="CU17" s="381"/>
      <c r="CV17" s="381"/>
      <c r="CW17" s="381"/>
      <c r="CX17" s="381"/>
      <c r="CY17" s="381"/>
      <c r="CZ17" s="381"/>
      <c r="DA17" s="382"/>
      <c r="DB17" s="380"/>
      <c r="DC17" s="381"/>
      <c r="DD17" s="381"/>
      <c r="DE17" s="381"/>
      <c r="DF17" s="381"/>
      <c r="DG17" s="381"/>
      <c r="DH17" s="381"/>
      <c r="DI17" s="382"/>
    </row>
    <row r="18" spans="1:113" ht="18.75" customHeight="1" thickBot="1" x14ac:dyDescent="0.2">
      <c r="A18" s="42"/>
      <c r="B18" s="494" t="s">
        <v>90</v>
      </c>
      <c r="C18" s="426"/>
      <c r="D18" s="426"/>
      <c r="E18" s="495"/>
      <c r="F18" s="495"/>
      <c r="G18" s="495"/>
      <c r="H18" s="495"/>
      <c r="I18" s="495"/>
      <c r="J18" s="495"/>
      <c r="K18" s="495"/>
      <c r="L18" s="496">
        <v>419.68</v>
      </c>
      <c r="M18" s="496"/>
      <c r="N18" s="496"/>
      <c r="O18" s="496"/>
      <c r="P18" s="496"/>
      <c r="Q18" s="496"/>
      <c r="R18" s="497"/>
      <c r="S18" s="497"/>
      <c r="T18" s="497"/>
      <c r="U18" s="497"/>
      <c r="V18" s="498"/>
      <c r="W18" s="401"/>
      <c r="X18" s="402"/>
      <c r="Y18" s="402"/>
      <c r="Z18" s="402"/>
      <c r="AA18" s="402"/>
      <c r="AB18" s="393"/>
      <c r="AC18" s="499">
        <v>58.6</v>
      </c>
      <c r="AD18" s="500"/>
      <c r="AE18" s="500"/>
      <c r="AF18" s="500"/>
      <c r="AG18" s="501"/>
      <c r="AH18" s="499">
        <v>57.8</v>
      </c>
      <c r="AI18" s="500"/>
      <c r="AJ18" s="500"/>
      <c r="AK18" s="500"/>
      <c r="AL18" s="502"/>
      <c r="AM18" s="412"/>
      <c r="AN18" s="413"/>
      <c r="AO18" s="413"/>
      <c r="AP18" s="413"/>
      <c r="AQ18" s="413"/>
      <c r="AR18" s="413"/>
      <c r="AS18" s="413"/>
      <c r="AT18" s="414"/>
      <c r="AU18" s="415"/>
      <c r="AV18" s="416"/>
      <c r="AW18" s="416"/>
      <c r="AX18" s="416"/>
      <c r="AY18" s="417" t="s">
        <v>91</v>
      </c>
      <c r="AZ18" s="418"/>
      <c r="BA18" s="418"/>
      <c r="BB18" s="418"/>
      <c r="BC18" s="418"/>
      <c r="BD18" s="418"/>
      <c r="BE18" s="418"/>
      <c r="BF18" s="418"/>
      <c r="BG18" s="418"/>
      <c r="BH18" s="418"/>
      <c r="BI18" s="418"/>
      <c r="BJ18" s="418"/>
      <c r="BK18" s="418"/>
      <c r="BL18" s="418"/>
      <c r="BM18" s="419"/>
      <c r="BN18" s="383">
        <v>5846374</v>
      </c>
      <c r="BO18" s="384"/>
      <c r="BP18" s="384"/>
      <c r="BQ18" s="384"/>
      <c r="BR18" s="384"/>
      <c r="BS18" s="384"/>
      <c r="BT18" s="384"/>
      <c r="BU18" s="385"/>
      <c r="BV18" s="383">
        <v>6322281</v>
      </c>
      <c r="BW18" s="384"/>
      <c r="BX18" s="384"/>
      <c r="BY18" s="384"/>
      <c r="BZ18" s="384"/>
      <c r="CA18" s="384"/>
      <c r="CB18" s="384"/>
      <c r="CC18" s="385"/>
      <c r="CD18" s="55"/>
      <c r="CE18" s="490"/>
      <c r="CF18" s="490"/>
      <c r="CG18" s="490"/>
      <c r="CH18" s="490"/>
      <c r="CI18" s="490"/>
      <c r="CJ18" s="490"/>
      <c r="CK18" s="490"/>
      <c r="CL18" s="490"/>
      <c r="CM18" s="490"/>
      <c r="CN18" s="490"/>
      <c r="CO18" s="490"/>
      <c r="CP18" s="490"/>
      <c r="CQ18" s="490"/>
      <c r="CR18" s="490"/>
      <c r="CS18" s="491"/>
      <c r="CT18" s="380"/>
      <c r="CU18" s="381"/>
      <c r="CV18" s="381"/>
      <c r="CW18" s="381"/>
      <c r="CX18" s="381"/>
      <c r="CY18" s="381"/>
      <c r="CZ18" s="381"/>
      <c r="DA18" s="382"/>
      <c r="DB18" s="380"/>
      <c r="DC18" s="381"/>
      <c r="DD18" s="381"/>
      <c r="DE18" s="381"/>
      <c r="DF18" s="381"/>
      <c r="DG18" s="381"/>
      <c r="DH18" s="381"/>
      <c r="DI18" s="382"/>
    </row>
    <row r="19" spans="1:113" ht="18.75" customHeight="1" thickBot="1" x14ac:dyDescent="0.2">
      <c r="A19" s="42"/>
      <c r="B19" s="494" t="s">
        <v>92</v>
      </c>
      <c r="C19" s="426"/>
      <c r="D19" s="426"/>
      <c r="E19" s="495"/>
      <c r="F19" s="495"/>
      <c r="G19" s="495"/>
      <c r="H19" s="495"/>
      <c r="I19" s="495"/>
      <c r="J19" s="495"/>
      <c r="K19" s="495"/>
      <c r="L19" s="503">
        <v>31</v>
      </c>
      <c r="M19" s="503"/>
      <c r="N19" s="503"/>
      <c r="O19" s="503"/>
      <c r="P19" s="503"/>
      <c r="Q19" s="503"/>
      <c r="R19" s="504"/>
      <c r="S19" s="504"/>
      <c r="T19" s="504"/>
      <c r="U19" s="504"/>
      <c r="V19" s="505"/>
      <c r="W19" s="340"/>
      <c r="X19" s="341"/>
      <c r="Y19" s="341"/>
      <c r="Z19" s="341"/>
      <c r="AA19" s="341"/>
      <c r="AB19" s="341"/>
      <c r="AC19" s="512"/>
      <c r="AD19" s="512"/>
      <c r="AE19" s="512"/>
      <c r="AF19" s="512"/>
      <c r="AG19" s="512"/>
      <c r="AH19" s="512"/>
      <c r="AI19" s="512"/>
      <c r="AJ19" s="512"/>
      <c r="AK19" s="512"/>
      <c r="AL19" s="513"/>
      <c r="AM19" s="412"/>
      <c r="AN19" s="413"/>
      <c r="AO19" s="413"/>
      <c r="AP19" s="413"/>
      <c r="AQ19" s="413"/>
      <c r="AR19" s="413"/>
      <c r="AS19" s="413"/>
      <c r="AT19" s="414"/>
      <c r="AU19" s="415"/>
      <c r="AV19" s="416"/>
      <c r="AW19" s="416"/>
      <c r="AX19" s="416"/>
      <c r="AY19" s="417" t="s">
        <v>93</v>
      </c>
      <c r="AZ19" s="418"/>
      <c r="BA19" s="418"/>
      <c r="BB19" s="418"/>
      <c r="BC19" s="418"/>
      <c r="BD19" s="418"/>
      <c r="BE19" s="418"/>
      <c r="BF19" s="418"/>
      <c r="BG19" s="418"/>
      <c r="BH19" s="418"/>
      <c r="BI19" s="418"/>
      <c r="BJ19" s="418"/>
      <c r="BK19" s="418"/>
      <c r="BL19" s="418"/>
      <c r="BM19" s="419"/>
      <c r="BN19" s="383">
        <v>8949911</v>
      </c>
      <c r="BO19" s="384"/>
      <c r="BP19" s="384"/>
      <c r="BQ19" s="384"/>
      <c r="BR19" s="384"/>
      <c r="BS19" s="384"/>
      <c r="BT19" s="384"/>
      <c r="BU19" s="385"/>
      <c r="BV19" s="383">
        <v>11116778</v>
      </c>
      <c r="BW19" s="384"/>
      <c r="BX19" s="384"/>
      <c r="BY19" s="384"/>
      <c r="BZ19" s="384"/>
      <c r="CA19" s="384"/>
      <c r="CB19" s="384"/>
      <c r="CC19" s="385"/>
      <c r="CD19" s="55"/>
      <c r="CE19" s="490"/>
      <c r="CF19" s="490"/>
      <c r="CG19" s="490"/>
      <c r="CH19" s="490"/>
      <c r="CI19" s="490"/>
      <c r="CJ19" s="490"/>
      <c r="CK19" s="490"/>
      <c r="CL19" s="490"/>
      <c r="CM19" s="490"/>
      <c r="CN19" s="490"/>
      <c r="CO19" s="490"/>
      <c r="CP19" s="490"/>
      <c r="CQ19" s="490"/>
      <c r="CR19" s="490"/>
      <c r="CS19" s="491"/>
      <c r="CT19" s="380"/>
      <c r="CU19" s="381"/>
      <c r="CV19" s="381"/>
      <c r="CW19" s="381"/>
      <c r="CX19" s="381"/>
      <c r="CY19" s="381"/>
      <c r="CZ19" s="381"/>
      <c r="DA19" s="382"/>
      <c r="DB19" s="380"/>
      <c r="DC19" s="381"/>
      <c r="DD19" s="381"/>
      <c r="DE19" s="381"/>
      <c r="DF19" s="381"/>
      <c r="DG19" s="381"/>
      <c r="DH19" s="381"/>
      <c r="DI19" s="382"/>
    </row>
    <row r="20" spans="1:113" ht="18.75" customHeight="1" thickBot="1" x14ac:dyDescent="0.2">
      <c r="A20" s="42"/>
      <c r="B20" s="494" t="s">
        <v>94</v>
      </c>
      <c r="C20" s="426"/>
      <c r="D20" s="426"/>
      <c r="E20" s="495"/>
      <c r="F20" s="495"/>
      <c r="G20" s="495"/>
      <c r="H20" s="495"/>
      <c r="I20" s="495"/>
      <c r="J20" s="495"/>
      <c r="K20" s="495"/>
      <c r="L20" s="503">
        <v>4669</v>
      </c>
      <c r="M20" s="503"/>
      <c r="N20" s="503"/>
      <c r="O20" s="503"/>
      <c r="P20" s="503"/>
      <c r="Q20" s="503"/>
      <c r="R20" s="504"/>
      <c r="S20" s="504"/>
      <c r="T20" s="504"/>
      <c r="U20" s="504"/>
      <c r="V20" s="505"/>
      <c r="W20" s="401"/>
      <c r="X20" s="402"/>
      <c r="Y20" s="402"/>
      <c r="Z20" s="402"/>
      <c r="AA20" s="402"/>
      <c r="AB20" s="402"/>
      <c r="AC20" s="506"/>
      <c r="AD20" s="506"/>
      <c r="AE20" s="506"/>
      <c r="AF20" s="506"/>
      <c r="AG20" s="506"/>
      <c r="AH20" s="506"/>
      <c r="AI20" s="506"/>
      <c r="AJ20" s="506"/>
      <c r="AK20" s="506"/>
      <c r="AL20" s="507"/>
      <c r="AM20" s="508"/>
      <c r="AN20" s="438"/>
      <c r="AO20" s="438"/>
      <c r="AP20" s="438"/>
      <c r="AQ20" s="438"/>
      <c r="AR20" s="438"/>
      <c r="AS20" s="438"/>
      <c r="AT20" s="439"/>
      <c r="AU20" s="509"/>
      <c r="AV20" s="510"/>
      <c r="AW20" s="510"/>
      <c r="AX20" s="511"/>
      <c r="AY20" s="417"/>
      <c r="AZ20" s="418"/>
      <c r="BA20" s="418"/>
      <c r="BB20" s="418"/>
      <c r="BC20" s="418"/>
      <c r="BD20" s="418"/>
      <c r="BE20" s="418"/>
      <c r="BF20" s="418"/>
      <c r="BG20" s="418"/>
      <c r="BH20" s="418"/>
      <c r="BI20" s="418"/>
      <c r="BJ20" s="418"/>
      <c r="BK20" s="418"/>
      <c r="BL20" s="418"/>
      <c r="BM20" s="419"/>
      <c r="BN20" s="383"/>
      <c r="BO20" s="384"/>
      <c r="BP20" s="384"/>
      <c r="BQ20" s="384"/>
      <c r="BR20" s="384"/>
      <c r="BS20" s="384"/>
      <c r="BT20" s="384"/>
      <c r="BU20" s="385"/>
      <c r="BV20" s="383"/>
      <c r="BW20" s="384"/>
      <c r="BX20" s="384"/>
      <c r="BY20" s="384"/>
      <c r="BZ20" s="384"/>
      <c r="CA20" s="384"/>
      <c r="CB20" s="384"/>
      <c r="CC20" s="385"/>
      <c r="CD20" s="55"/>
      <c r="CE20" s="490"/>
      <c r="CF20" s="490"/>
      <c r="CG20" s="490"/>
      <c r="CH20" s="490"/>
      <c r="CI20" s="490"/>
      <c r="CJ20" s="490"/>
      <c r="CK20" s="490"/>
      <c r="CL20" s="490"/>
      <c r="CM20" s="490"/>
      <c r="CN20" s="490"/>
      <c r="CO20" s="490"/>
      <c r="CP20" s="490"/>
      <c r="CQ20" s="490"/>
      <c r="CR20" s="490"/>
      <c r="CS20" s="491"/>
      <c r="CT20" s="380"/>
      <c r="CU20" s="381"/>
      <c r="CV20" s="381"/>
      <c r="CW20" s="381"/>
      <c r="CX20" s="381"/>
      <c r="CY20" s="381"/>
      <c r="CZ20" s="381"/>
      <c r="DA20" s="382"/>
      <c r="DB20" s="380"/>
      <c r="DC20" s="381"/>
      <c r="DD20" s="381"/>
      <c r="DE20" s="381"/>
      <c r="DF20" s="381"/>
      <c r="DG20" s="381"/>
      <c r="DH20" s="381"/>
      <c r="DI20" s="382"/>
    </row>
    <row r="21" spans="1:113" ht="18.75" customHeight="1" x14ac:dyDescent="0.15">
      <c r="A21" s="42"/>
      <c r="B21" s="514" t="s">
        <v>95</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17"/>
      <c r="AZ21" s="418"/>
      <c r="BA21" s="418"/>
      <c r="BB21" s="418"/>
      <c r="BC21" s="418"/>
      <c r="BD21" s="418"/>
      <c r="BE21" s="418"/>
      <c r="BF21" s="418"/>
      <c r="BG21" s="418"/>
      <c r="BH21" s="418"/>
      <c r="BI21" s="418"/>
      <c r="BJ21" s="418"/>
      <c r="BK21" s="418"/>
      <c r="BL21" s="418"/>
      <c r="BM21" s="419"/>
      <c r="BN21" s="383"/>
      <c r="BO21" s="384"/>
      <c r="BP21" s="384"/>
      <c r="BQ21" s="384"/>
      <c r="BR21" s="384"/>
      <c r="BS21" s="384"/>
      <c r="BT21" s="384"/>
      <c r="BU21" s="385"/>
      <c r="BV21" s="383"/>
      <c r="BW21" s="384"/>
      <c r="BX21" s="384"/>
      <c r="BY21" s="384"/>
      <c r="BZ21" s="384"/>
      <c r="CA21" s="384"/>
      <c r="CB21" s="384"/>
      <c r="CC21" s="385"/>
      <c r="CD21" s="55"/>
      <c r="CE21" s="490"/>
      <c r="CF21" s="490"/>
      <c r="CG21" s="490"/>
      <c r="CH21" s="490"/>
      <c r="CI21" s="490"/>
      <c r="CJ21" s="490"/>
      <c r="CK21" s="490"/>
      <c r="CL21" s="490"/>
      <c r="CM21" s="490"/>
      <c r="CN21" s="490"/>
      <c r="CO21" s="490"/>
      <c r="CP21" s="490"/>
      <c r="CQ21" s="490"/>
      <c r="CR21" s="490"/>
      <c r="CS21" s="491"/>
      <c r="CT21" s="380"/>
      <c r="CU21" s="381"/>
      <c r="CV21" s="381"/>
      <c r="CW21" s="381"/>
      <c r="CX21" s="381"/>
      <c r="CY21" s="381"/>
      <c r="CZ21" s="381"/>
      <c r="DA21" s="382"/>
      <c r="DB21" s="380"/>
      <c r="DC21" s="381"/>
      <c r="DD21" s="381"/>
      <c r="DE21" s="381"/>
      <c r="DF21" s="381"/>
      <c r="DG21" s="381"/>
      <c r="DH21" s="381"/>
      <c r="DI21" s="382"/>
    </row>
    <row r="22" spans="1:113" ht="18.75" customHeight="1" thickBot="1" x14ac:dyDescent="0.2">
      <c r="A22" s="42"/>
      <c r="B22" s="517" t="s">
        <v>96</v>
      </c>
      <c r="C22" s="518"/>
      <c r="D22" s="519"/>
      <c r="E22" s="395" t="s">
        <v>26</v>
      </c>
      <c r="F22" s="400"/>
      <c r="G22" s="400"/>
      <c r="H22" s="400"/>
      <c r="I22" s="400"/>
      <c r="J22" s="400"/>
      <c r="K22" s="390"/>
      <c r="L22" s="395" t="s">
        <v>97</v>
      </c>
      <c r="M22" s="400"/>
      <c r="N22" s="400"/>
      <c r="O22" s="400"/>
      <c r="P22" s="390"/>
      <c r="Q22" s="526" t="s">
        <v>98</v>
      </c>
      <c r="R22" s="527"/>
      <c r="S22" s="527"/>
      <c r="T22" s="527"/>
      <c r="U22" s="527"/>
      <c r="V22" s="528"/>
      <c r="W22" s="532" t="s">
        <v>99</v>
      </c>
      <c r="X22" s="518"/>
      <c r="Y22" s="519"/>
      <c r="Z22" s="395" t="s">
        <v>26</v>
      </c>
      <c r="AA22" s="400"/>
      <c r="AB22" s="400"/>
      <c r="AC22" s="400"/>
      <c r="AD22" s="400"/>
      <c r="AE22" s="400"/>
      <c r="AF22" s="400"/>
      <c r="AG22" s="390"/>
      <c r="AH22" s="543" t="s">
        <v>100</v>
      </c>
      <c r="AI22" s="400"/>
      <c r="AJ22" s="400"/>
      <c r="AK22" s="400"/>
      <c r="AL22" s="390"/>
      <c r="AM22" s="543" t="s">
        <v>101</v>
      </c>
      <c r="AN22" s="544"/>
      <c r="AO22" s="544"/>
      <c r="AP22" s="544"/>
      <c r="AQ22" s="544"/>
      <c r="AR22" s="545"/>
      <c r="AS22" s="526" t="s">
        <v>98</v>
      </c>
      <c r="AT22" s="527"/>
      <c r="AU22" s="527"/>
      <c r="AV22" s="527"/>
      <c r="AW22" s="527"/>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55"/>
      <c r="CE22" s="490"/>
      <c r="CF22" s="490"/>
      <c r="CG22" s="490"/>
      <c r="CH22" s="490"/>
      <c r="CI22" s="490"/>
      <c r="CJ22" s="490"/>
      <c r="CK22" s="490"/>
      <c r="CL22" s="490"/>
      <c r="CM22" s="490"/>
      <c r="CN22" s="490"/>
      <c r="CO22" s="490"/>
      <c r="CP22" s="490"/>
      <c r="CQ22" s="490"/>
      <c r="CR22" s="490"/>
      <c r="CS22" s="491"/>
      <c r="CT22" s="380"/>
      <c r="CU22" s="381"/>
      <c r="CV22" s="381"/>
      <c r="CW22" s="381"/>
      <c r="CX22" s="381"/>
      <c r="CY22" s="381"/>
      <c r="CZ22" s="381"/>
      <c r="DA22" s="382"/>
      <c r="DB22" s="380"/>
      <c r="DC22" s="381"/>
      <c r="DD22" s="381"/>
      <c r="DE22" s="381"/>
      <c r="DF22" s="381"/>
      <c r="DG22" s="381"/>
      <c r="DH22" s="381"/>
      <c r="DI22" s="382"/>
    </row>
    <row r="23" spans="1:113" ht="18.75" customHeight="1" x14ac:dyDescent="0.15">
      <c r="A23" s="42"/>
      <c r="B23" s="520"/>
      <c r="C23" s="521"/>
      <c r="D23" s="522"/>
      <c r="E23" s="369"/>
      <c r="F23" s="374"/>
      <c r="G23" s="374"/>
      <c r="H23" s="374"/>
      <c r="I23" s="374"/>
      <c r="J23" s="374"/>
      <c r="K23" s="363"/>
      <c r="L23" s="369"/>
      <c r="M23" s="374"/>
      <c r="N23" s="374"/>
      <c r="O23" s="374"/>
      <c r="P23" s="363"/>
      <c r="Q23" s="529"/>
      <c r="R23" s="530"/>
      <c r="S23" s="530"/>
      <c r="T23" s="530"/>
      <c r="U23" s="530"/>
      <c r="V23" s="531"/>
      <c r="W23" s="533"/>
      <c r="X23" s="521"/>
      <c r="Y23" s="522"/>
      <c r="Z23" s="369"/>
      <c r="AA23" s="374"/>
      <c r="AB23" s="374"/>
      <c r="AC23" s="374"/>
      <c r="AD23" s="374"/>
      <c r="AE23" s="374"/>
      <c r="AF23" s="374"/>
      <c r="AG23" s="363"/>
      <c r="AH23" s="369"/>
      <c r="AI23" s="374"/>
      <c r="AJ23" s="374"/>
      <c r="AK23" s="374"/>
      <c r="AL23" s="363"/>
      <c r="AM23" s="546"/>
      <c r="AN23" s="547"/>
      <c r="AO23" s="547"/>
      <c r="AP23" s="547"/>
      <c r="AQ23" s="547"/>
      <c r="AR23" s="548"/>
      <c r="AS23" s="529"/>
      <c r="AT23" s="530"/>
      <c r="AU23" s="530"/>
      <c r="AV23" s="530"/>
      <c r="AW23" s="530"/>
      <c r="AX23" s="550"/>
      <c r="AY23" s="343" t="s">
        <v>102</v>
      </c>
      <c r="AZ23" s="344"/>
      <c r="BA23" s="344"/>
      <c r="BB23" s="344"/>
      <c r="BC23" s="344"/>
      <c r="BD23" s="344"/>
      <c r="BE23" s="344"/>
      <c r="BF23" s="344"/>
      <c r="BG23" s="344"/>
      <c r="BH23" s="344"/>
      <c r="BI23" s="344"/>
      <c r="BJ23" s="344"/>
      <c r="BK23" s="344"/>
      <c r="BL23" s="344"/>
      <c r="BM23" s="345"/>
      <c r="BN23" s="383">
        <v>14194658</v>
      </c>
      <c r="BO23" s="384"/>
      <c r="BP23" s="384"/>
      <c r="BQ23" s="384"/>
      <c r="BR23" s="384"/>
      <c r="BS23" s="384"/>
      <c r="BT23" s="384"/>
      <c r="BU23" s="385"/>
      <c r="BV23" s="383">
        <v>14795191</v>
      </c>
      <c r="BW23" s="384"/>
      <c r="BX23" s="384"/>
      <c r="BY23" s="384"/>
      <c r="BZ23" s="384"/>
      <c r="CA23" s="384"/>
      <c r="CB23" s="384"/>
      <c r="CC23" s="385"/>
      <c r="CD23" s="55"/>
      <c r="CE23" s="490"/>
      <c r="CF23" s="490"/>
      <c r="CG23" s="490"/>
      <c r="CH23" s="490"/>
      <c r="CI23" s="490"/>
      <c r="CJ23" s="490"/>
      <c r="CK23" s="490"/>
      <c r="CL23" s="490"/>
      <c r="CM23" s="490"/>
      <c r="CN23" s="490"/>
      <c r="CO23" s="490"/>
      <c r="CP23" s="490"/>
      <c r="CQ23" s="490"/>
      <c r="CR23" s="490"/>
      <c r="CS23" s="491"/>
      <c r="CT23" s="380"/>
      <c r="CU23" s="381"/>
      <c r="CV23" s="381"/>
      <c r="CW23" s="381"/>
      <c r="CX23" s="381"/>
      <c r="CY23" s="381"/>
      <c r="CZ23" s="381"/>
      <c r="DA23" s="382"/>
      <c r="DB23" s="380"/>
      <c r="DC23" s="381"/>
      <c r="DD23" s="381"/>
      <c r="DE23" s="381"/>
      <c r="DF23" s="381"/>
      <c r="DG23" s="381"/>
      <c r="DH23" s="381"/>
      <c r="DI23" s="382"/>
    </row>
    <row r="24" spans="1:113" ht="18.75" customHeight="1" thickBot="1" x14ac:dyDescent="0.2">
      <c r="A24" s="42"/>
      <c r="B24" s="520"/>
      <c r="C24" s="521"/>
      <c r="D24" s="522"/>
      <c r="E24" s="433" t="s">
        <v>103</v>
      </c>
      <c r="F24" s="413"/>
      <c r="G24" s="413"/>
      <c r="H24" s="413"/>
      <c r="I24" s="413"/>
      <c r="J24" s="413"/>
      <c r="K24" s="414"/>
      <c r="L24" s="434">
        <v>1</v>
      </c>
      <c r="M24" s="435"/>
      <c r="N24" s="435"/>
      <c r="O24" s="435"/>
      <c r="P24" s="474"/>
      <c r="Q24" s="434">
        <v>7450</v>
      </c>
      <c r="R24" s="435"/>
      <c r="S24" s="435"/>
      <c r="T24" s="435"/>
      <c r="U24" s="435"/>
      <c r="V24" s="474"/>
      <c r="W24" s="533"/>
      <c r="X24" s="521"/>
      <c r="Y24" s="522"/>
      <c r="Z24" s="433" t="s">
        <v>104</v>
      </c>
      <c r="AA24" s="413"/>
      <c r="AB24" s="413"/>
      <c r="AC24" s="413"/>
      <c r="AD24" s="413"/>
      <c r="AE24" s="413"/>
      <c r="AF24" s="413"/>
      <c r="AG24" s="414"/>
      <c r="AH24" s="434">
        <v>184</v>
      </c>
      <c r="AI24" s="435"/>
      <c r="AJ24" s="435"/>
      <c r="AK24" s="435"/>
      <c r="AL24" s="474"/>
      <c r="AM24" s="434">
        <v>527896</v>
      </c>
      <c r="AN24" s="435"/>
      <c r="AO24" s="435"/>
      <c r="AP24" s="435"/>
      <c r="AQ24" s="435"/>
      <c r="AR24" s="474"/>
      <c r="AS24" s="434">
        <v>2869</v>
      </c>
      <c r="AT24" s="435"/>
      <c r="AU24" s="435"/>
      <c r="AV24" s="435"/>
      <c r="AW24" s="435"/>
      <c r="AX24" s="436"/>
      <c r="AY24" s="551" t="s">
        <v>105</v>
      </c>
      <c r="AZ24" s="552"/>
      <c r="BA24" s="552"/>
      <c r="BB24" s="552"/>
      <c r="BC24" s="552"/>
      <c r="BD24" s="552"/>
      <c r="BE24" s="552"/>
      <c r="BF24" s="552"/>
      <c r="BG24" s="552"/>
      <c r="BH24" s="552"/>
      <c r="BI24" s="552"/>
      <c r="BJ24" s="552"/>
      <c r="BK24" s="552"/>
      <c r="BL24" s="552"/>
      <c r="BM24" s="553"/>
      <c r="BN24" s="383">
        <v>12082987</v>
      </c>
      <c r="BO24" s="384"/>
      <c r="BP24" s="384"/>
      <c r="BQ24" s="384"/>
      <c r="BR24" s="384"/>
      <c r="BS24" s="384"/>
      <c r="BT24" s="384"/>
      <c r="BU24" s="385"/>
      <c r="BV24" s="383">
        <v>12454486</v>
      </c>
      <c r="BW24" s="384"/>
      <c r="BX24" s="384"/>
      <c r="BY24" s="384"/>
      <c r="BZ24" s="384"/>
      <c r="CA24" s="384"/>
      <c r="CB24" s="384"/>
      <c r="CC24" s="385"/>
      <c r="CD24" s="55"/>
      <c r="CE24" s="490"/>
      <c r="CF24" s="490"/>
      <c r="CG24" s="490"/>
      <c r="CH24" s="490"/>
      <c r="CI24" s="490"/>
      <c r="CJ24" s="490"/>
      <c r="CK24" s="490"/>
      <c r="CL24" s="490"/>
      <c r="CM24" s="490"/>
      <c r="CN24" s="490"/>
      <c r="CO24" s="490"/>
      <c r="CP24" s="490"/>
      <c r="CQ24" s="490"/>
      <c r="CR24" s="490"/>
      <c r="CS24" s="491"/>
      <c r="CT24" s="380"/>
      <c r="CU24" s="381"/>
      <c r="CV24" s="381"/>
      <c r="CW24" s="381"/>
      <c r="CX24" s="381"/>
      <c r="CY24" s="381"/>
      <c r="CZ24" s="381"/>
      <c r="DA24" s="382"/>
      <c r="DB24" s="380"/>
      <c r="DC24" s="381"/>
      <c r="DD24" s="381"/>
      <c r="DE24" s="381"/>
      <c r="DF24" s="381"/>
      <c r="DG24" s="381"/>
      <c r="DH24" s="381"/>
      <c r="DI24" s="382"/>
    </row>
    <row r="25" spans="1:113" ht="18.75" customHeight="1" x14ac:dyDescent="0.15">
      <c r="A25" s="42"/>
      <c r="B25" s="520"/>
      <c r="C25" s="521"/>
      <c r="D25" s="522"/>
      <c r="E25" s="433" t="s">
        <v>106</v>
      </c>
      <c r="F25" s="413"/>
      <c r="G25" s="413"/>
      <c r="H25" s="413"/>
      <c r="I25" s="413"/>
      <c r="J25" s="413"/>
      <c r="K25" s="414"/>
      <c r="L25" s="434">
        <v>1</v>
      </c>
      <c r="M25" s="435"/>
      <c r="N25" s="435"/>
      <c r="O25" s="435"/>
      <c r="P25" s="474"/>
      <c r="Q25" s="434">
        <v>6050</v>
      </c>
      <c r="R25" s="435"/>
      <c r="S25" s="435"/>
      <c r="T25" s="435"/>
      <c r="U25" s="435"/>
      <c r="V25" s="474"/>
      <c r="W25" s="533"/>
      <c r="X25" s="521"/>
      <c r="Y25" s="522"/>
      <c r="Z25" s="433" t="s">
        <v>107</v>
      </c>
      <c r="AA25" s="413"/>
      <c r="AB25" s="413"/>
      <c r="AC25" s="413"/>
      <c r="AD25" s="413"/>
      <c r="AE25" s="413"/>
      <c r="AF25" s="413"/>
      <c r="AG25" s="414"/>
      <c r="AH25" s="434" t="s">
        <v>66</v>
      </c>
      <c r="AI25" s="435"/>
      <c r="AJ25" s="435"/>
      <c r="AK25" s="435"/>
      <c r="AL25" s="474"/>
      <c r="AM25" s="434" t="s">
        <v>66</v>
      </c>
      <c r="AN25" s="435"/>
      <c r="AO25" s="435"/>
      <c r="AP25" s="435"/>
      <c r="AQ25" s="435"/>
      <c r="AR25" s="474"/>
      <c r="AS25" s="434" t="s">
        <v>66</v>
      </c>
      <c r="AT25" s="435"/>
      <c r="AU25" s="435"/>
      <c r="AV25" s="435"/>
      <c r="AW25" s="435"/>
      <c r="AX25" s="436"/>
      <c r="AY25" s="343" t="s">
        <v>108</v>
      </c>
      <c r="AZ25" s="344"/>
      <c r="BA25" s="344"/>
      <c r="BB25" s="344"/>
      <c r="BC25" s="344"/>
      <c r="BD25" s="344"/>
      <c r="BE25" s="344"/>
      <c r="BF25" s="344"/>
      <c r="BG25" s="344"/>
      <c r="BH25" s="344"/>
      <c r="BI25" s="344"/>
      <c r="BJ25" s="344"/>
      <c r="BK25" s="344"/>
      <c r="BL25" s="344"/>
      <c r="BM25" s="345"/>
      <c r="BN25" s="346">
        <v>3068214</v>
      </c>
      <c r="BO25" s="347"/>
      <c r="BP25" s="347"/>
      <c r="BQ25" s="347"/>
      <c r="BR25" s="347"/>
      <c r="BS25" s="347"/>
      <c r="BT25" s="347"/>
      <c r="BU25" s="348"/>
      <c r="BV25" s="346">
        <v>3258546</v>
      </c>
      <c r="BW25" s="347"/>
      <c r="BX25" s="347"/>
      <c r="BY25" s="347"/>
      <c r="BZ25" s="347"/>
      <c r="CA25" s="347"/>
      <c r="CB25" s="347"/>
      <c r="CC25" s="348"/>
      <c r="CD25" s="55"/>
      <c r="CE25" s="490"/>
      <c r="CF25" s="490"/>
      <c r="CG25" s="490"/>
      <c r="CH25" s="490"/>
      <c r="CI25" s="490"/>
      <c r="CJ25" s="490"/>
      <c r="CK25" s="490"/>
      <c r="CL25" s="490"/>
      <c r="CM25" s="490"/>
      <c r="CN25" s="490"/>
      <c r="CO25" s="490"/>
      <c r="CP25" s="490"/>
      <c r="CQ25" s="490"/>
      <c r="CR25" s="490"/>
      <c r="CS25" s="491"/>
      <c r="CT25" s="380"/>
      <c r="CU25" s="381"/>
      <c r="CV25" s="381"/>
      <c r="CW25" s="381"/>
      <c r="CX25" s="381"/>
      <c r="CY25" s="381"/>
      <c r="CZ25" s="381"/>
      <c r="DA25" s="382"/>
      <c r="DB25" s="380"/>
      <c r="DC25" s="381"/>
      <c r="DD25" s="381"/>
      <c r="DE25" s="381"/>
      <c r="DF25" s="381"/>
      <c r="DG25" s="381"/>
      <c r="DH25" s="381"/>
      <c r="DI25" s="382"/>
    </row>
    <row r="26" spans="1:113" ht="18.75" customHeight="1" x14ac:dyDescent="0.15">
      <c r="A26" s="42"/>
      <c r="B26" s="520"/>
      <c r="C26" s="521"/>
      <c r="D26" s="522"/>
      <c r="E26" s="433" t="s">
        <v>109</v>
      </c>
      <c r="F26" s="413"/>
      <c r="G26" s="413"/>
      <c r="H26" s="413"/>
      <c r="I26" s="413"/>
      <c r="J26" s="413"/>
      <c r="K26" s="414"/>
      <c r="L26" s="434">
        <v>1</v>
      </c>
      <c r="M26" s="435"/>
      <c r="N26" s="435"/>
      <c r="O26" s="435"/>
      <c r="P26" s="474"/>
      <c r="Q26" s="434">
        <v>5650</v>
      </c>
      <c r="R26" s="435"/>
      <c r="S26" s="435"/>
      <c r="T26" s="435"/>
      <c r="U26" s="435"/>
      <c r="V26" s="474"/>
      <c r="W26" s="533"/>
      <c r="X26" s="521"/>
      <c r="Y26" s="522"/>
      <c r="Z26" s="433" t="s">
        <v>110</v>
      </c>
      <c r="AA26" s="557"/>
      <c r="AB26" s="557"/>
      <c r="AC26" s="557"/>
      <c r="AD26" s="557"/>
      <c r="AE26" s="557"/>
      <c r="AF26" s="557"/>
      <c r="AG26" s="558"/>
      <c r="AH26" s="434">
        <v>5</v>
      </c>
      <c r="AI26" s="435"/>
      <c r="AJ26" s="435"/>
      <c r="AK26" s="435"/>
      <c r="AL26" s="474"/>
      <c r="AM26" s="434">
        <v>12300</v>
      </c>
      <c r="AN26" s="435"/>
      <c r="AO26" s="435"/>
      <c r="AP26" s="435"/>
      <c r="AQ26" s="435"/>
      <c r="AR26" s="474"/>
      <c r="AS26" s="434">
        <v>2460</v>
      </c>
      <c r="AT26" s="435"/>
      <c r="AU26" s="435"/>
      <c r="AV26" s="435"/>
      <c r="AW26" s="435"/>
      <c r="AX26" s="436"/>
      <c r="AY26" s="386" t="s">
        <v>111</v>
      </c>
      <c r="AZ26" s="387"/>
      <c r="BA26" s="387"/>
      <c r="BB26" s="387"/>
      <c r="BC26" s="387"/>
      <c r="BD26" s="387"/>
      <c r="BE26" s="387"/>
      <c r="BF26" s="387"/>
      <c r="BG26" s="387"/>
      <c r="BH26" s="387"/>
      <c r="BI26" s="387"/>
      <c r="BJ26" s="387"/>
      <c r="BK26" s="387"/>
      <c r="BL26" s="387"/>
      <c r="BM26" s="388"/>
      <c r="BN26" s="383" t="s">
        <v>66</v>
      </c>
      <c r="BO26" s="384"/>
      <c r="BP26" s="384"/>
      <c r="BQ26" s="384"/>
      <c r="BR26" s="384"/>
      <c r="BS26" s="384"/>
      <c r="BT26" s="384"/>
      <c r="BU26" s="385"/>
      <c r="BV26" s="383" t="s">
        <v>66</v>
      </c>
      <c r="BW26" s="384"/>
      <c r="BX26" s="384"/>
      <c r="BY26" s="384"/>
      <c r="BZ26" s="384"/>
      <c r="CA26" s="384"/>
      <c r="CB26" s="384"/>
      <c r="CC26" s="385"/>
      <c r="CD26" s="55"/>
      <c r="CE26" s="490"/>
      <c r="CF26" s="490"/>
      <c r="CG26" s="490"/>
      <c r="CH26" s="490"/>
      <c r="CI26" s="490"/>
      <c r="CJ26" s="490"/>
      <c r="CK26" s="490"/>
      <c r="CL26" s="490"/>
      <c r="CM26" s="490"/>
      <c r="CN26" s="490"/>
      <c r="CO26" s="490"/>
      <c r="CP26" s="490"/>
      <c r="CQ26" s="490"/>
      <c r="CR26" s="490"/>
      <c r="CS26" s="491"/>
      <c r="CT26" s="380"/>
      <c r="CU26" s="381"/>
      <c r="CV26" s="381"/>
      <c r="CW26" s="381"/>
      <c r="CX26" s="381"/>
      <c r="CY26" s="381"/>
      <c r="CZ26" s="381"/>
      <c r="DA26" s="382"/>
      <c r="DB26" s="380"/>
      <c r="DC26" s="381"/>
      <c r="DD26" s="381"/>
      <c r="DE26" s="381"/>
      <c r="DF26" s="381"/>
      <c r="DG26" s="381"/>
      <c r="DH26" s="381"/>
      <c r="DI26" s="382"/>
    </row>
    <row r="27" spans="1:113" ht="18.75" customHeight="1" thickBot="1" x14ac:dyDescent="0.2">
      <c r="A27" s="42"/>
      <c r="B27" s="520"/>
      <c r="C27" s="521"/>
      <c r="D27" s="522"/>
      <c r="E27" s="433" t="s">
        <v>112</v>
      </c>
      <c r="F27" s="413"/>
      <c r="G27" s="413"/>
      <c r="H27" s="413"/>
      <c r="I27" s="413"/>
      <c r="J27" s="413"/>
      <c r="K27" s="414"/>
      <c r="L27" s="434">
        <v>1</v>
      </c>
      <c r="M27" s="435"/>
      <c r="N27" s="435"/>
      <c r="O27" s="435"/>
      <c r="P27" s="474"/>
      <c r="Q27" s="434">
        <v>3180</v>
      </c>
      <c r="R27" s="435"/>
      <c r="S27" s="435"/>
      <c r="T27" s="435"/>
      <c r="U27" s="435"/>
      <c r="V27" s="474"/>
      <c r="W27" s="533"/>
      <c r="X27" s="521"/>
      <c r="Y27" s="522"/>
      <c r="Z27" s="433" t="s">
        <v>113</v>
      </c>
      <c r="AA27" s="413"/>
      <c r="AB27" s="413"/>
      <c r="AC27" s="413"/>
      <c r="AD27" s="413"/>
      <c r="AE27" s="413"/>
      <c r="AF27" s="413"/>
      <c r="AG27" s="414"/>
      <c r="AH27" s="434">
        <v>2</v>
      </c>
      <c r="AI27" s="435"/>
      <c r="AJ27" s="435"/>
      <c r="AK27" s="435"/>
      <c r="AL27" s="474"/>
      <c r="AM27" s="434" t="s">
        <v>114</v>
      </c>
      <c r="AN27" s="435"/>
      <c r="AO27" s="435"/>
      <c r="AP27" s="435"/>
      <c r="AQ27" s="435"/>
      <c r="AR27" s="474"/>
      <c r="AS27" s="434" t="s">
        <v>114</v>
      </c>
      <c r="AT27" s="435"/>
      <c r="AU27" s="435"/>
      <c r="AV27" s="435"/>
      <c r="AW27" s="435"/>
      <c r="AX27" s="436"/>
      <c r="AY27" s="475" t="s">
        <v>115</v>
      </c>
      <c r="AZ27" s="476"/>
      <c r="BA27" s="476"/>
      <c r="BB27" s="476"/>
      <c r="BC27" s="476"/>
      <c r="BD27" s="476"/>
      <c r="BE27" s="476"/>
      <c r="BF27" s="476"/>
      <c r="BG27" s="476"/>
      <c r="BH27" s="476"/>
      <c r="BI27" s="476"/>
      <c r="BJ27" s="476"/>
      <c r="BK27" s="476"/>
      <c r="BL27" s="476"/>
      <c r="BM27" s="477"/>
      <c r="BN27" s="554" t="s">
        <v>66</v>
      </c>
      <c r="BO27" s="555"/>
      <c r="BP27" s="555"/>
      <c r="BQ27" s="555"/>
      <c r="BR27" s="555"/>
      <c r="BS27" s="555"/>
      <c r="BT27" s="555"/>
      <c r="BU27" s="556"/>
      <c r="BV27" s="554" t="s">
        <v>66</v>
      </c>
      <c r="BW27" s="555"/>
      <c r="BX27" s="555"/>
      <c r="BY27" s="555"/>
      <c r="BZ27" s="555"/>
      <c r="CA27" s="555"/>
      <c r="CB27" s="555"/>
      <c r="CC27" s="556"/>
      <c r="CD27" s="57"/>
      <c r="CE27" s="490"/>
      <c r="CF27" s="490"/>
      <c r="CG27" s="490"/>
      <c r="CH27" s="490"/>
      <c r="CI27" s="490"/>
      <c r="CJ27" s="490"/>
      <c r="CK27" s="490"/>
      <c r="CL27" s="490"/>
      <c r="CM27" s="490"/>
      <c r="CN27" s="490"/>
      <c r="CO27" s="490"/>
      <c r="CP27" s="490"/>
      <c r="CQ27" s="490"/>
      <c r="CR27" s="490"/>
      <c r="CS27" s="491"/>
      <c r="CT27" s="380"/>
      <c r="CU27" s="381"/>
      <c r="CV27" s="381"/>
      <c r="CW27" s="381"/>
      <c r="CX27" s="381"/>
      <c r="CY27" s="381"/>
      <c r="CZ27" s="381"/>
      <c r="DA27" s="382"/>
      <c r="DB27" s="380"/>
      <c r="DC27" s="381"/>
      <c r="DD27" s="381"/>
      <c r="DE27" s="381"/>
      <c r="DF27" s="381"/>
      <c r="DG27" s="381"/>
      <c r="DH27" s="381"/>
      <c r="DI27" s="382"/>
    </row>
    <row r="28" spans="1:113" ht="18.75" customHeight="1" x14ac:dyDescent="0.15">
      <c r="A28" s="42"/>
      <c r="B28" s="520"/>
      <c r="C28" s="521"/>
      <c r="D28" s="522"/>
      <c r="E28" s="433" t="s">
        <v>116</v>
      </c>
      <c r="F28" s="413"/>
      <c r="G28" s="413"/>
      <c r="H28" s="413"/>
      <c r="I28" s="413"/>
      <c r="J28" s="413"/>
      <c r="K28" s="414"/>
      <c r="L28" s="434">
        <v>1</v>
      </c>
      <c r="M28" s="435"/>
      <c r="N28" s="435"/>
      <c r="O28" s="435"/>
      <c r="P28" s="474"/>
      <c r="Q28" s="434">
        <v>2640</v>
      </c>
      <c r="R28" s="435"/>
      <c r="S28" s="435"/>
      <c r="T28" s="435"/>
      <c r="U28" s="435"/>
      <c r="V28" s="474"/>
      <c r="W28" s="533"/>
      <c r="X28" s="521"/>
      <c r="Y28" s="522"/>
      <c r="Z28" s="433" t="s">
        <v>117</v>
      </c>
      <c r="AA28" s="413"/>
      <c r="AB28" s="413"/>
      <c r="AC28" s="413"/>
      <c r="AD28" s="413"/>
      <c r="AE28" s="413"/>
      <c r="AF28" s="413"/>
      <c r="AG28" s="414"/>
      <c r="AH28" s="434" t="s">
        <v>66</v>
      </c>
      <c r="AI28" s="435"/>
      <c r="AJ28" s="435"/>
      <c r="AK28" s="435"/>
      <c r="AL28" s="474"/>
      <c r="AM28" s="434" t="s">
        <v>66</v>
      </c>
      <c r="AN28" s="435"/>
      <c r="AO28" s="435"/>
      <c r="AP28" s="435"/>
      <c r="AQ28" s="435"/>
      <c r="AR28" s="474"/>
      <c r="AS28" s="434" t="s">
        <v>66</v>
      </c>
      <c r="AT28" s="435"/>
      <c r="AU28" s="435"/>
      <c r="AV28" s="435"/>
      <c r="AW28" s="435"/>
      <c r="AX28" s="436"/>
      <c r="AY28" s="559" t="s">
        <v>118</v>
      </c>
      <c r="AZ28" s="560"/>
      <c r="BA28" s="560"/>
      <c r="BB28" s="561"/>
      <c r="BC28" s="343" t="s">
        <v>119</v>
      </c>
      <c r="BD28" s="344"/>
      <c r="BE28" s="344"/>
      <c r="BF28" s="344"/>
      <c r="BG28" s="344"/>
      <c r="BH28" s="344"/>
      <c r="BI28" s="344"/>
      <c r="BJ28" s="344"/>
      <c r="BK28" s="344"/>
      <c r="BL28" s="344"/>
      <c r="BM28" s="345"/>
      <c r="BN28" s="346">
        <v>5112765</v>
      </c>
      <c r="BO28" s="347"/>
      <c r="BP28" s="347"/>
      <c r="BQ28" s="347"/>
      <c r="BR28" s="347"/>
      <c r="BS28" s="347"/>
      <c r="BT28" s="347"/>
      <c r="BU28" s="348"/>
      <c r="BV28" s="346">
        <v>5297330</v>
      </c>
      <c r="BW28" s="347"/>
      <c r="BX28" s="347"/>
      <c r="BY28" s="347"/>
      <c r="BZ28" s="347"/>
      <c r="CA28" s="347"/>
      <c r="CB28" s="347"/>
      <c r="CC28" s="348"/>
      <c r="CD28" s="55"/>
      <c r="CE28" s="490"/>
      <c r="CF28" s="490"/>
      <c r="CG28" s="490"/>
      <c r="CH28" s="490"/>
      <c r="CI28" s="490"/>
      <c r="CJ28" s="490"/>
      <c r="CK28" s="490"/>
      <c r="CL28" s="490"/>
      <c r="CM28" s="490"/>
      <c r="CN28" s="490"/>
      <c r="CO28" s="490"/>
      <c r="CP28" s="490"/>
      <c r="CQ28" s="490"/>
      <c r="CR28" s="490"/>
      <c r="CS28" s="491"/>
      <c r="CT28" s="380"/>
      <c r="CU28" s="381"/>
      <c r="CV28" s="381"/>
      <c r="CW28" s="381"/>
      <c r="CX28" s="381"/>
      <c r="CY28" s="381"/>
      <c r="CZ28" s="381"/>
      <c r="DA28" s="382"/>
      <c r="DB28" s="380"/>
      <c r="DC28" s="381"/>
      <c r="DD28" s="381"/>
      <c r="DE28" s="381"/>
      <c r="DF28" s="381"/>
      <c r="DG28" s="381"/>
      <c r="DH28" s="381"/>
      <c r="DI28" s="382"/>
    </row>
    <row r="29" spans="1:113" ht="18.75" customHeight="1" x14ac:dyDescent="0.15">
      <c r="A29" s="42"/>
      <c r="B29" s="520"/>
      <c r="C29" s="521"/>
      <c r="D29" s="522"/>
      <c r="E29" s="433" t="s">
        <v>120</v>
      </c>
      <c r="F29" s="413"/>
      <c r="G29" s="413"/>
      <c r="H29" s="413"/>
      <c r="I29" s="413"/>
      <c r="J29" s="413"/>
      <c r="K29" s="414"/>
      <c r="L29" s="434">
        <v>13</v>
      </c>
      <c r="M29" s="435"/>
      <c r="N29" s="435"/>
      <c r="O29" s="435"/>
      <c r="P29" s="474"/>
      <c r="Q29" s="434">
        <v>2440</v>
      </c>
      <c r="R29" s="435"/>
      <c r="S29" s="435"/>
      <c r="T29" s="435"/>
      <c r="U29" s="435"/>
      <c r="V29" s="474"/>
      <c r="W29" s="534"/>
      <c r="X29" s="535"/>
      <c r="Y29" s="536"/>
      <c r="Z29" s="433" t="s">
        <v>121</v>
      </c>
      <c r="AA29" s="413"/>
      <c r="AB29" s="413"/>
      <c r="AC29" s="413"/>
      <c r="AD29" s="413"/>
      <c r="AE29" s="413"/>
      <c r="AF29" s="413"/>
      <c r="AG29" s="414"/>
      <c r="AH29" s="434">
        <v>186</v>
      </c>
      <c r="AI29" s="435"/>
      <c r="AJ29" s="435"/>
      <c r="AK29" s="435"/>
      <c r="AL29" s="474"/>
      <c r="AM29" s="434">
        <v>533742</v>
      </c>
      <c r="AN29" s="435"/>
      <c r="AO29" s="435"/>
      <c r="AP29" s="435"/>
      <c r="AQ29" s="435"/>
      <c r="AR29" s="474"/>
      <c r="AS29" s="434">
        <v>2870</v>
      </c>
      <c r="AT29" s="435"/>
      <c r="AU29" s="435"/>
      <c r="AV29" s="435"/>
      <c r="AW29" s="435"/>
      <c r="AX29" s="436"/>
      <c r="AY29" s="562"/>
      <c r="AZ29" s="563"/>
      <c r="BA29" s="563"/>
      <c r="BB29" s="564"/>
      <c r="BC29" s="417" t="s">
        <v>122</v>
      </c>
      <c r="BD29" s="418"/>
      <c r="BE29" s="418"/>
      <c r="BF29" s="418"/>
      <c r="BG29" s="418"/>
      <c r="BH29" s="418"/>
      <c r="BI29" s="418"/>
      <c r="BJ29" s="418"/>
      <c r="BK29" s="418"/>
      <c r="BL29" s="418"/>
      <c r="BM29" s="419"/>
      <c r="BN29" s="383">
        <v>1374063</v>
      </c>
      <c r="BO29" s="384"/>
      <c r="BP29" s="384"/>
      <c r="BQ29" s="384"/>
      <c r="BR29" s="384"/>
      <c r="BS29" s="384"/>
      <c r="BT29" s="384"/>
      <c r="BU29" s="385"/>
      <c r="BV29" s="383">
        <v>979313</v>
      </c>
      <c r="BW29" s="384"/>
      <c r="BX29" s="384"/>
      <c r="BY29" s="384"/>
      <c r="BZ29" s="384"/>
      <c r="CA29" s="384"/>
      <c r="CB29" s="384"/>
      <c r="CC29" s="385"/>
      <c r="CD29" s="57"/>
      <c r="CE29" s="490"/>
      <c r="CF29" s="490"/>
      <c r="CG29" s="490"/>
      <c r="CH29" s="490"/>
      <c r="CI29" s="490"/>
      <c r="CJ29" s="490"/>
      <c r="CK29" s="490"/>
      <c r="CL29" s="490"/>
      <c r="CM29" s="490"/>
      <c r="CN29" s="490"/>
      <c r="CO29" s="490"/>
      <c r="CP29" s="490"/>
      <c r="CQ29" s="490"/>
      <c r="CR29" s="490"/>
      <c r="CS29" s="491"/>
      <c r="CT29" s="380"/>
      <c r="CU29" s="381"/>
      <c r="CV29" s="381"/>
      <c r="CW29" s="381"/>
      <c r="CX29" s="381"/>
      <c r="CY29" s="381"/>
      <c r="CZ29" s="381"/>
      <c r="DA29" s="382"/>
      <c r="DB29" s="380"/>
      <c r="DC29" s="381"/>
      <c r="DD29" s="381"/>
      <c r="DE29" s="381"/>
      <c r="DF29" s="381"/>
      <c r="DG29" s="381"/>
      <c r="DH29" s="381"/>
      <c r="DI29" s="382"/>
    </row>
    <row r="30" spans="1:113" ht="18.75" customHeight="1" thickBot="1" x14ac:dyDescent="0.2">
      <c r="A30" s="42"/>
      <c r="B30" s="523"/>
      <c r="C30" s="524"/>
      <c r="D30" s="525"/>
      <c r="E30" s="437"/>
      <c r="F30" s="438"/>
      <c r="G30" s="438"/>
      <c r="H30" s="438"/>
      <c r="I30" s="438"/>
      <c r="J30" s="438"/>
      <c r="K30" s="439"/>
      <c r="L30" s="537"/>
      <c r="M30" s="538"/>
      <c r="N30" s="538"/>
      <c r="O30" s="538"/>
      <c r="P30" s="539"/>
      <c r="Q30" s="537"/>
      <c r="R30" s="538"/>
      <c r="S30" s="538"/>
      <c r="T30" s="538"/>
      <c r="U30" s="538"/>
      <c r="V30" s="539"/>
      <c r="W30" s="540" t="s">
        <v>123</v>
      </c>
      <c r="X30" s="541"/>
      <c r="Y30" s="541"/>
      <c r="Z30" s="541"/>
      <c r="AA30" s="541"/>
      <c r="AB30" s="541"/>
      <c r="AC30" s="541"/>
      <c r="AD30" s="541"/>
      <c r="AE30" s="541"/>
      <c r="AF30" s="541"/>
      <c r="AG30" s="542"/>
      <c r="AH30" s="499">
        <v>95.1</v>
      </c>
      <c r="AI30" s="500"/>
      <c r="AJ30" s="500"/>
      <c r="AK30" s="500"/>
      <c r="AL30" s="500"/>
      <c r="AM30" s="500"/>
      <c r="AN30" s="500"/>
      <c r="AO30" s="500"/>
      <c r="AP30" s="500"/>
      <c r="AQ30" s="500"/>
      <c r="AR30" s="500"/>
      <c r="AS30" s="500"/>
      <c r="AT30" s="500"/>
      <c r="AU30" s="500"/>
      <c r="AV30" s="500"/>
      <c r="AW30" s="500"/>
      <c r="AX30" s="502"/>
      <c r="AY30" s="565"/>
      <c r="AZ30" s="566"/>
      <c r="BA30" s="566"/>
      <c r="BB30" s="567"/>
      <c r="BC30" s="551" t="s">
        <v>124</v>
      </c>
      <c r="BD30" s="552"/>
      <c r="BE30" s="552"/>
      <c r="BF30" s="552"/>
      <c r="BG30" s="552"/>
      <c r="BH30" s="552"/>
      <c r="BI30" s="552"/>
      <c r="BJ30" s="552"/>
      <c r="BK30" s="552"/>
      <c r="BL30" s="552"/>
      <c r="BM30" s="553"/>
      <c r="BN30" s="554">
        <v>3668835</v>
      </c>
      <c r="BO30" s="555"/>
      <c r="BP30" s="555"/>
      <c r="BQ30" s="555"/>
      <c r="BR30" s="555"/>
      <c r="BS30" s="555"/>
      <c r="BT30" s="555"/>
      <c r="BU30" s="556"/>
      <c r="BV30" s="554">
        <v>3850163</v>
      </c>
      <c r="BW30" s="555"/>
      <c r="BX30" s="555"/>
      <c r="BY30" s="555"/>
      <c r="BZ30" s="555"/>
      <c r="CA30" s="555"/>
      <c r="CB30" s="555"/>
      <c r="CC30" s="556"/>
      <c r="CD30" s="58"/>
      <c r="CE30" s="59"/>
      <c r="CF30" s="59"/>
      <c r="CG30" s="59"/>
      <c r="CH30" s="59"/>
      <c r="CI30" s="59"/>
      <c r="CJ30" s="59"/>
      <c r="CK30" s="59"/>
      <c r="CL30" s="59"/>
      <c r="CM30" s="59"/>
      <c r="CN30" s="59"/>
      <c r="CO30" s="59"/>
      <c r="CP30" s="59"/>
      <c r="CQ30" s="59"/>
      <c r="CR30" s="59"/>
      <c r="CS30" s="60"/>
      <c r="CT30" s="61"/>
      <c r="CU30" s="62"/>
      <c r="CV30" s="62"/>
      <c r="CW30" s="62"/>
      <c r="CX30" s="62"/>
      <c r="CY30" s="62"/>
      <c r="CZ30" s="62"/>
      <c r="DA30" s="63"/>
      <c r="DB30" s="61"/>
      <c r="DC30" s="62"/>
      <c r="DD30" s="62"/>
      <c r="DE30" s="62"/>
      <c r="DF30" s="62"/>
      <c r="DG30" s="62"/>
      <c r="DH30" s="62"/>
      <c r="DI30" s="63"/>
    </row>
    <row r="31" spans="1:113" ht="13.5" customHeight="1" x14ac:dyDescent="0.15">
      <c r="A31" s="42"/>
      <c r="B31" s="64"/>
      <c r="DI31" s="65"/>
    </row>
    <row r="32" spans="1:113" ht="13.5" customHeight="1" x14ac:dyDescent="0.15">
      <c r="A32" s="42"/>
      <c r="B32" s="66"/>
      <c r="C32" s="42" t="s">
        <v>125</v>
      </c>
      <c r="D32" s="42"/>
      <c r="E32" s="42"/>
      <c r="U32" s="41" t="s">
        <v>126</v>
      </c>
      <c r="AM32" s="41" t="s">
        <v>127</v>
      </c>
      <c r="BE32" s="41" t="s">
        <v>128</v>
      </c>
      <c r="BW32" s="41" t="s">
        <v>129</v>
      </c>
      <c r="CO32" s="41" t="s">
        <v>130</v>
      </c>
      <c r="DI32" s="65"/>
    </row>
    <row r="33" spans="1:113" ht="13.5" customHeight="1" x14ac:dyDescent="0.15">
      <c r="A33" s="42"/>
      <c r="B33" s="66"/>
      <c r="C33" s="407" t="s">
        <v>131</v>
      </c>
      <c r="D33" s="407"/>
      <c r="E33" s="372" t="s">
        <v>132</v>
      </c>
      <c r="F33" s="372"/>
      <c r="G33" s="372"/>
      <c r="H33" s="372"/>
      <c r="I33" s="372"/>
      <c r="J33" s="372"/>
      <c r="K33" s="372"/>
      <c r="L33" s="372"/>
      <c r="M33" s="372"/>
      <c r="N33" s="372"/>
      <c r="O33" s="372"/>
      <c r="P33" s="372"/>
      <c r="Q33" s="372"/>
      <c r="R33" s="372"/>
      <c r="S33" s="372"/>
      <c r="T33" s="67"/>
      <c r="U33" s="407" t="s">
        <v>131</v>
      </c>
      <c r="V33" s="407"/>
      <c r="W33" s="372" t="s">
        <v>132</v>
      </c>
      <c r="X33" s="372"/>
      <c r="Y33" s="372"/>
      <c r="Z33" s="372"/>
      <c r="AA33" s="372"/>
      <c r="AB33" s="372"/>
      <c r="AC33" s="372"/>
      <c r="AD33" s="372"/>
      <c r="AE33" s="372"/>
      <c r="AF33" s="372"/>
      <c r="AG33" s="372"/>
      <c r="AH33" s="372"/>
      <c r="AI33" s="372"/>
      <c r="AJ33" s="372"/>
      <c r="AK33" s="372"/>
      <c r="AL33" s="67"/>
      <c r="AM33" s="407" t="s">
        <v>131</v>
      </c>
      <c r="AN33" s="407"/>
      <c r="AO33" s="372" t="s">
        <v>132</v>
      </c>
      <c r="AP33" s="372"/>
      <c r="AQ33" s="372"/>
      <c r="AR33" s="372"/>
      <c r="AS33" s="372"/>
      <c r="AT33" s="372"/>
      <c r="AU33" s="372"/>
      <c r="AV33" s="372"/>
      <c r="AW33" s="372"/>
      <c r="AX33" s="372"/>
      <c r="AY33" s="372"/>
      <c r="AZ33" s="372"/>
      <c r="BA33" s="372"/>
      <c r="BB33" s="372"/>
      <c r="BC33" s="372"/>
      <c r="BD33" s="68"/>
      <c r="BE33" s="372" t="s">
        <v>133</v>
      </c>
      <c r="BF33" s="372"/>
      <c r="BG33" s="372" t="s">
        <v>134</v>
      </c>
      <c r="BH33" s="372"/>
      <c r="BI33" s="372"/>
      <c r="BJ33" s="372"/>
      <c r="BK33" s="372"/>
      <c r="BL33" s="372"/>
      <c r="BM33" s="372"/>
      <c r="BN33" s="372"/>
      <c r="BO33" s="372"/>
      <c r="BP33" s="372"/>
      <c r="BQ33" s="372"/>
      <c r="BR33" s="372"/>
      <c r="BS33" s="372"/>
      <c r="BT33" s="372"/>
      <c r="BU33" s="372"/>
      <c r="BV33" s="68"/>
      <c r="BW33" s="407" t="s">
        <v>133</v>
      </c>
      <c r="BX33" s="407"/>
      <c r="BY33" s="372" t="s">
        <v>135</v>
      </c>
      <c r="BZ33" s="372"/>
      <c r="CA33" s="372"/>
      <c r="CB33" s="372"/>
      <c r="CC33" s="372"/>
      <c r="CD33" s="372"/>
      <c r="CE33" s="372"/>
      <c r="CF33" s="372"/>
      <c r="CG33" s="372"/>
      <c r="CH33" s="372"/>
      <c r="CI33" s="372"/>
      <c r="CJ33" s="372"/>
      <c r="CK33" s="372"/>
      <c r="CL33" s="372"/>
      <c r="CM33" s="372"/>
      <c r="CN33" s="67"/>
      <c r="CO33" s="407" t="s">
        <v>131</v>
      </c>
      <c r="CP33" s="407"/>
      <c r="CQ33" s="372" t="s">
        <v>136</v>
      </c>
      <c r="CR33" s="372"/>
      <c r="CS33" s="372"/>
      <c r="CT33" s="372"/>
      <c r="CU33" s="372"/>
      <c r="CV33" s="372"/>
      <c r="CW33" s="372"/>
      <c r="CX33" s="372"/>
      <c r="CY33" s="372"/>
      <c r="CZ33" s="372"/>
      <c r="DA33" s="372"/>
      <c r="DB33" s="372"/>
      <c r="DC33" s="372"/>
      <c r="DD33" s="372"/>
      <c r="DE33" s="372"/>
      <c r="DF33" s="67"/>
      <c r="DG33" s="568" t="s">
        <v>137</v>
      </c>
      <c r="DH33" s="568"/>
      <c r="DI33" s="69"/>
    </row>
    <row r="34" spans="1:113" ht="32.25" customHeight="1" x14ac:dyDescent="0.15">
      <c r="A34" s="42"/>
      <c r="B34" s="66"/>
      <c r="C34" s="569">
        <f>IF(E34="","",1)</f>
        <v>1</v>
      </c>
      <c r="D34" s="569"/>
      <c r="E34" s="570" t="str">
        <f>IF('各会計、関係団体の財政状況及び健全化判断比率'!B7="","",'各会計、関係団体の財政状況及び健全化判断比率'!B7)</f>
        <v>一般会計</v>
      </c>
      <c r="F34" s="570"/>
      <c r="G34" s="570"/>
      <c r="H34" s="570"/>
      <c r="I34" s="570"/>
      <c r="J34" s="570"/>
      <c r="K34" s="570"/>
      <c r="L34" s="570"/>
      <c r="M34" s="570"/>
      <c r="N34" s="570"/>
      <c r="O34" s="570"/>
      <c r="P34" s="570"/>
      <c r="Q34" s="570"/>
      <c r="R34" s="570"/>
      <c r="S34" s="570"/>
      <c r="T34" s="42"/>
      <c r="U34" s="569">
        <f>IF(W34="","",MAX(C34:D43)+1)</f>
        <v>4</v>
      </c>
      <c r="V34" s="569"/>
      <c r="W34" s="570" t="str">
        <f>IF('各会計、関係団体の財政状況及び健全化判断比率'!B28="","",'各会計、関係団体の財政状況及び健全化判断比率'!B28)</f>
        <v>国民健康保険特別会計（事業勘定）</v>
      </c>
      <c r="X34" s="570"/>
      <c r="Y34" s="570"/>
      <c r="Z34" s="570"/>
      <c r="AA34" s="570"/>
      <c r="AB34" s="570"/>
      <c r="AC34" s="570"/>
      <c r="AD34" s="570"/>
      <c r="AE34" s="570"/>
      <c r="AF34" s="570"/>
      <c r="AG34" s="570"/>
      <c r="AH34" s="570"/>
      <c r="AI34" s="570"/>
      <c r="AJ34" s="570"/>
      <c r="AK34" s="570"/>
      <c r="AL34" s="42"/>
      <c r="AM34" s="569">
        <f>IF(AO34="","",MAX(C34:D43,U34:V43)+1)</f>
        <v>8</v>
      </c>
      <c r="AN34" s="569"/>
      <c r="AO34" s="570" t="str">
        <f>IF('各会計、関係団体の財政状況及び健全化判断比率'!B32="","",'各会計、関係団体の財政状況及び健全化判断比率'!B32)</f>
        <v>国民健康保険病院事業会計</v>
      </c>
      <c r="AP34" s="570"/>
      <c r="AQ34" s="570"/>
      <c r="AR34" s="570"/>
      <c r="AS34" s="570"/>
      <c r="AT34" s="570"/>
      <c r="AU34" s="570"/>
      <c r="AV34" s="570"/>
      <c r="AW34" s="570"/>
      <c r="AX34" s="570"/>
      <c r="AY34" s="570"/>
      <c r="AZ34" s="570"/>
      <c r="BA34" s="570"/>
      <c r="BB34" s="570"/>
      <c r="BC34" s="570"/>
      <c r="BD34" s="42"/>
      <c r="BE34" s="569" t="str">
        <f>IF(BG34="","",MAX(C34:D43,U34:V43,AM34:AN43)+1)</f>
        <v/>
      </c>
      <c r="BF34" s="569"/>
      <c r="BG34" s="570"/>
      <c r="BH34" s="570"/>
      <c r="BI34" s="570"/>
      <c r="BJ34" s="570"/>
      <c r="BK34" s="570"/>
      <c r="BL34" s="570"/>
      <c r="BM34" s="570"/>
      <c r="BN34" s="570"/>
      <c r="BO34" s="570"/>
      <c r="BP34" s="570"/>
      <c r="BQ34" s="570"/>
      <c r="BR34" s="570"/>
      <c r="BS34" s="570"/>
      <c r="BT34" s="570"/>
      <c r="BU34" s="570"/>
      <c r="BV34" s="42"/>
      <c r="BW34" s="569">
        <f>IF(BY34="","",MAX(C34:D43,U34:V43,AM34:AN43,BE34:BF43)+1)</f>
        <v>11</v>
      </c>
      <c r="BX34" s="569"/>
      <c r="BY34" s="570" t="str">
        <f>IF('各会計、関係団体の財政状況及び健全化判断比率'!B68="","",'各会計、関係団体の財政状況及び健全化判断比率'!B68)</f>
        <v>岡山県市町村総合事務組合　一般会計</v>
      </c>
      <c r="BZ34" s="570"/>
      <c r="CA34" s="570"/>
      <c r="CB34" s="570"/>
      <c r="CC34" s="570"/>
      <c r="CD34" s="570"/>
      <c r="CE34" s="570"/>
      <c r="CF34" s="570"/>
      <c r="CG34" s="570"/>
      <c r="CH34" s="570"/>
      <c r="CI34" s="570"/>
      <c r="CJ34" s="570"/>
      <c r="CK34" s="570"/>
      <c r="CL34" s="570"/>
      <c r="CM34" s="570"/>
      <c r="CN34" s="42"/>
      <c r="CO34" s="569">
        <f>IF(CQ34="","",MAX(C34:D43,U34:V43,AM34:AN43,BE34:BF43,BW34:BX43)+1)</f>
        <v>21</v>
      </c>
      <c r="CP34" s="569"/>
      <c r="CQ34" s="570" t="str">
        <f>IF('各会計、関係団体の財政状況及び健全化判断比率'!BS7="","",'各会計、関係団体の財政状況及び健全化判断比率'!BS7)</f>
        <v>鏡野町振興公社</v>
      </c>
      <c r="CR34" s="570"/>
      <c r="CS34" s="570"/>
      <c r="CT34" s="570"/>
      <c r="CU34" s="570"/>
      <c r="CV34" s="570"/>
      <c r="CW34" s="570"/>
      <c r="CX34" s="570"/>
      <c r="CY34" s="570"/>
      <c r="CZ34" s="570"/>
      <c r="DA34" s="570"/>
      <c r="DB34" s="570"/>
      <c r="DC34" s="570"/>
      <c r="DD34" s="570"/>
      <c r="DE34" s="570"/>
      <c r="DG34" s="571" t="str">
        <f>IF('各会計、関係団体の財政状況及び健全化判断比率'!BR7="","",'各会計、関係団体の財政状況及び健全化判断比率'!BR7)</f>
        <v/>
      </c>
      <c r="DH34" s="571"/>
      <c r="DI34" s="69"/>
    </row>
    <row r="35" spans="1:113" ht="32.25" customHeight="1" x14ac:dyDescent="0.15">
      <c r="A35" s="42"/>
      <c r="B35" s="66"/>
      <c r="C35" s="569">
        <f>IF(E35="","",C34+1)</f>
        <v>2</v>
      </c>
      <c r="D35" s="569"/>
      <c r="E35" s="570" t="str">
        <f>IF('各会計、関係団体の財政状況及び健全化判断比率'!B8="","",'各会計、関係団体の財政状況及び健全化判断比率'!B8)</f>
        <v>津山・富線共同バス運行事業特別会計</v>
      </c>
      <c r="F35" s="570"/>
      <c r="G35" s="570"/>
      <c r="H35" s="570"/>
      <c r="I35" s="570"/>
      <c r="J35" s="570"/>
      <c r="K35" s="570"/>
      <c r="L35" s="570"/>
      <c r="M35" s="570"/>
      <c r="N35" s="570"/>
      <c r="O35" s="570"/>
      <c r="P35" s="570"/>
      <c r="Q35" s="570"/>
      <c r="R35" s="570"/>
      <c r="S35" s="570"/>
      <c r="T35" s="42"/>
      <c r="U35" s="569">
        <f>IF(W35="","",U34+1)</f>
        <v>5</v>
      </c>
      <c r="V35" s="569"/>
      <c r="W35" s="570" t="str">
        <f>IF('各会計、関係団体の財政状況及び健全化判断比率'!B29="","",'各会計、関係団体の財政状況及び健全化判断比率'!B29)</f>
        <v>国民健康保険特別会計（直診勘定）</v>
      </c>
      <c r="X35" s="570"/>
      <c r="Y35" s="570"/>
      <c r="Z35" s="570"/>
      <c r="AA35" s="570"/>
      <c r="AB35" s="570"/>
      <c r="AC35" s="570"/>
      <c r="AD35" s="570"/>
      <c r="AE35" s="570"/>
      <c r="AF35" s="570"/>
      <c r="AG35" s="570"/>
      <c r="AH35" s="570"/>
      <c r="AI35" s="570"/>
      <c r="AJ35" s="570"/>
      <c r="AK35" s="570"/>
      <c r="AL35" s="42"/>
      <c r="AM35" s="569">
        <f t="shared" ref="AM35:AM43" si="0">IF(AO35="","",AM34+1)</f>
        <v>9</v>
      </c>
      <c r="AN35" s="569"/>
      <c r="AO35" s="570" t="str">
        <f>IF('各会計、関係団体の財政状況及び健全化判断比率'!B33="","",'各会計、関係団体の財政状況及び健全化判断比率'!B33)</f>
        <v>水道事業会計</v>
      </c>
      <c r="AP35" s="570"/>
      <c r="AQ35" s="570"/>
      <c r="AR35" s="570"/>
      <c r="AS35" s="570"/>
      <c r="AT35" s="570"/>
      <c r="AU35" s="570"/>
      <c r="AV35" s="570"/>
      <c r="AW35" s="570"/>
      <c r="AX35" s="570"/>
      <c r="AY35" s="570"/>
      <c r="AZ35" s="570"/>
      <c r="BA35" s="570"/>
      <c r="BB35" s="570"/>
      <c r="BC35" s="570"/>
      <c r="BD35" s="42"/>
      <c r="BE35" s="569" t="str">
        <f t="shared" ref="BE35:BE43" si="1">IF(BG35="","",BE34+1)</f>
        <v/>
      </c>
      <c r="BF35" s="569"/>
      <c r="BG35" s="570"/>
      <c r="BH35" s="570"/>
      <c r="BI35" s="570"/>
      <c r="BJ35" s="570"/>
      <c r="BK35" s="570"/>
      <c r="BL35" s="570"/>
      <c r="BM35" s="570"/>
      <c r="BN35" s="570"/>
      <c r="BO35" s="570"/>
      <c r="BP35" s="570"/>
      <c r="BQ35" s="570"/>
      <c r="BR35" s="570"/>
      <c r="BS35" s="570"/>
      <c r="BT35" s="570"/>
      <c r="BU35" s="570"/>
      <c r="BV35" s="42"/>
      <c r="BW35" s="569">
        <f t="shared" ref="BW35:BW43" si="2">IF(BY35="","",BW34+1)</f>
        <v>12</v>
      </c>
      <c r="BX35" s="569"/>
      <c r="BY35" s="570" t="str">
        <f>IF('各会計、関係団体の財政状況及び健全化判断比率'!B69="","",'各会計、関係団体の財政状況及び健全化判断比率'!B69)</f>
        <v>岡山県市町村総合事務組合　貸付金特別会計</v>
      </c>
      <c r="BZ35" s="570"/>
      <c r="CA35" s="570"/>
      <c r="CB35" s="570"/>
      <c r="CC35" s="570"/>
      <c r="CD35" s="570"/>
      <c r="CE35" s="570"/>
      <c r="CF35" s="570"/>
      <c r="CG35" s="570"/>
      <c r="CH35" s="570"/>
      <c r="CI35" s="570"/>
      <c r="CJ35" s="570"/>
      <c r="CK35" s="570"/>
      <c r="CL35" s="570"/>
      <c r="CM35" s="570"/>
      <c r="CN35" s="42"/>
      <c r="CO35" s="569">
        <f t="shared" ref="CO35:CO43" si="3">IF(CQ35="","",CO34+1)</f>
        <v>22</v>
      </c>
      <c r="CP35" s="569"/>
      <c r="CQ35" s="570" t="str">
        <f>IF('各会計、関係団体の財政状況及び健全化判断比率'!BS8="","",'各会計、関係団体の財政状況及び健全化判断比率'!BS8)</f>
        <v>夢アグリ鏡野</v>
      </c>
      <c r="CR35" s="570"/>
      <c r="CS35" s="570"/>
      <c r="CT35" s="570"/>
      <c r="CU35" s="570"/>
      <c r="CV35" s="570"/>
      <c r="CW35" s="570"/>
      <c r="CX35" s="570"/>
      <c r="CY35" s="570"/>
      <c r="CZ35" s="570"/>
      <c r="DA35" s="570"/>
      <c r="DB35" s="570"/>
      <c r="DC35" s="570"/>
      <c r="DD35" s="570"/>
      <c r="DE35" s="570"/>
      <c r="DG35" s="571" t="str">
        <f>IF('各会計、関係団体の財政状況及び健全化判断比率'!BR8="","",'各会計、関係団体の財政状況及び健全化判断比率'!BR8)</f>
        <v/>
      </c>
      <c r="DH35" s="571"/>
      <c r="DI35" s="69"/>
    </row>
    <row r="36" spans="1:113" ht="32.25" customHeight="1" x14ac:dyDescent="0.15">
      <c r="A36" s="42"/>
      <c r="B36" s="66"/>
      <c r="C36" s="569">
        <f>IF(E36="","",C35+1)</f>
        <v>3</v>
      </c>
      <c r="D36" s="569"/>
      <c r="E36" s="570" t="str">
        <f>IF('各会計、関係団体の財政状況及び健全化判断比率'!B9="","",'各会計、関係団体の財政状況及び健全化判断比率'!B9)</f>
        <v>奨学会特別会計</v>
      </c>
      <c r="F36" s="570"/>
      <c r="G36" s="570"/>
      <c r="H36" s="570"/>
      <c r="I36" s="570"/>
      <c r="J36" s="570"/>
      <c r="K36" s="570"/>
      <c r="L36" s="570"/>
      <c r="M36" s="570"/>
      <c r="N36" s="570"/>
      <c r="O36" s="570"/>
      <c r="P36" s="570"/>
      <c r="Q36" s="570"/>
      <c r="R36" s="570"/>
      <c r="S36" s="570"/>
      <c r="T36" s="42"/>
      <c r="U36" s="569">
        <f t="shared" ref="U36:U43" si="4">IF(W36="","",U35+1)</f>
        <v>6</v>
      </c>
      <c r="V36" s="569"/>
      <c r="W36" s="570" t="str">
        <f>IF('各会計、関係団体の財政状況及び健全化判断比率'!B30="","",'各会計、関係団体の財政状況及び健全化判断比率'!B30)</f>
        <v>介護保険特別会計（事業勘定）</v>
      </c>
      <c r="X36" s="570"/>
      <c r="Y36" s="570"/>
      <c r="Z36" s="570"/>
      <c r="AA36" s="570"/>
      <c r="AB36" s="570"/>
      <c r="AC36" s="570"/>
      <c r="AD36" s="570"/>
      <c r="AE36" s="570"/>
      <c r="AF36" s="570"/>
      <c r="AG36" s="570"/>
      <c r="AH36" s="570"/>
      <c r="AI36" s="570"/>
      <c r="AJ36" s="570"/>
      <c r="AK36" s="570"/>
      <c r="AL36" s="42"/>
      <c r="AM36" s="569">
        <f t="shared" si="0"/>
        <v>10</v>
      </c>
      <c r="AN36" s="569"/>
      <c r="AO36" s="570" t="str">
        <f>IF('各会計、関係団体の財政状況及び健全化判断比率'!B34="","",'各会計、関係団体の財政状況及び健全化判断比率'!B34)</f>
        <v>下水道事業会計</v>
      </c>
      <c r="AP36" s="570"/>
      <c r="AQ36" s="570"/>
      <c r="AR36" s="570"/>
      <c r="AS36" s="570"/>
      <c r="AT36" s="570"/>
      <c r="AU36" s="570"/>
      <c r="AV36" s="570"/>
      <c r="AW36" s="570"/>
      <c r="AX36" s="570"/>
      <c r="AY36" s="570"/>
      <c r="AZ36" s="570"/>
      <c r="BA36" s="570"/>
      <c r="BB36" s="570"/>
      <c r="BC36" s="570"/>
      <c r="BD36" s="42"/>
      <c r="BE36" s="569" t="str">
        <f t="shared" si="1"/>
        <v/>
      </c>
      <c r="BF36" s="569"/>
      <c r="BG36" s="570"/>
      <c r="BH36" s="570"/>
      <c r="BI36" s="570"/>
      <c r="BJ36" s="570"/>
      <c r="BK36" s="570"/>
      <c r="BL36" s="570"/>
      <c r="BM36" s="570"/>
      <c r="BN36" s="570"/>
      <c r="BO36" s="570"/>
      <c r="BP36" s="570"/>
      <c r="BQ36" s="570"/>
      <c r="BR36" s="570"/>
      <c r="BS36" s="570"/>
      <c r="BT36" s="570"/>
      <c r="BU36" s="570"/>
      <c r="BV36" s="42"/>
      <c r="BW36" s="569">
        <f t="shared" si="2"/>
        <v>13</v>
      </c>
      <c r="BX36" s="569"/>
      <c r="BY36" s="570" t="str">
        <f>IF('各会計、関係団体の財政状況及び健全化判断比率'!B70="","",'各会計、関係団体の財政状況及び健全化判断比率'!B70)</f>
        <v>岡山県市町村総合事務組合　拠出金事業特別会計</v>
      </c>
      <c r="BZ36" s="570"/>
      <c r="CA36" s="570"/>
      <c r="CB36" s="570"/>
      <c r="CC36" s="570"/>
      <c r="CD36" s="570"/>
      <c r="CE36" s="570"/>
      <c r="CF36" s="570"/>
      <c r="CG36" s="570"/>
      <c r="CH36" s="570"/>
      <c r="CI36" s="570"/>
      <c r="CJ36" s="570"/>
      <c r="CK36" s="570"/>
      <c r="CL36" s="570"/>
      <c r="CM36" s="570"/>
      <c r="CN36" s="42"/>
      <c r="CO36" s="569">
        <f t="shared" si="3"/>
        <v>23</v>
      </c>
      <c r="CP36" s="569"/>
      <c r="CQ36" s="570" t="str">
        <f>IF('各会計、関係団体の財政状況及び健全化判断比率'!BS9="","",'各会計、関係団体の財政状況及び健全化判断比率'!BS9)</f>
        <v>未来奥津</v>
      </c>
      <c r="CR36" s="570"/>
      <c r="CS36" s="570"/>
      <c r="CT36" s="570"/>
      <c r="CU36" s="570"/>
      <c r="CV36" s="570"/>
      <c r="CW36" s="570"/>
      <c r="CX36" s="570"/>
      <c r="CY36" s="570"/>
      <c r="CZ36" s="570"/>
      <c r="DA36" s="570"/>
      <c r="DB36" s="570"/>
      <c r="DC36" s="570"/>
      <c r="DD36" s="570"/>
      <c r="DE36" s="570"/>
      <c r="DG36" s="571" t="str">
        <f>IF('各会計、関係団体の財政状況及び健全化判断比率'!BR9="","",'各会計、関係団体の財政状況及び健全化判断比率'!BR9)</f>
        <v/>
      </c>
      <c r="DH36" s="571"/>
      <c r="DI36" s="69"/>
    </row>
    <row r="37" spans="1:113" ht="32.25" customHeight="1" x14ac:dyDescent="0.15">
      <c r="A37" s="42"/>
      <c r="B37" s="66"/>
      <c r="C37" s="569" t="str">
        <f>IF(E37="","",C36+1)</f>
        <v/>
      </c>
      <c r="D37" s="569"/>
      <c r="E37" s="570" t="str">
        <f>IF('各会計、関係団体の財政状況及び健全化判断比率'!B10="","",'各会計、関係団体の財政状況及び健全化判断比率'!B10)</f>
        <v/>
      </c>
      <c r="F37" s="570"/>
      <c r="G37" s="570"/>
      <c r="H37" s="570"/>
      <c r="I37" s="570"/>
      <c r="J37" s="570"/>
      <c r="K37" s="570"/>
      <c r="L37" s="570"/>
      <c r="M37" s="570"/>
      <c r="N37" s="570"/>
      <c r="O37" s="570"/>
      <c r="P37" s="570"/>
      <c r="Q37" s="570"/>
      <c r="R37" s="570"/>
      <c r="S37" s="570"/>
      <c r="T37" s="42"/>
      <c r="U37" s="569">
        <f t="shared" si="4"/>
        <v>7</v>
      </c>
      <c r="V37" s="569"/>
      <c r="W37" s="570" t="str">
        <f>IF('各会計、関係団体の財政状況及び健全化判断比率'!B31="","",'各会計、関係団体の財政状況及び健全化判断比率'!B31)</f>
        <v>後期高齢者医療特別会計</v>
      </c>
      <c r="X37" s="570"/>
      <c r="Y37" s="570"/>
      <c r="Z37" s="570"/>
      <c r="AA37" s="570"/>
      <c r="AB37" s="570"/>
      <c r="AC37" s="570"/>
      <c r="AD37" s="570"/>
      <c r="AE37" s="570"/>
      <c r="AF37" s="570"/>
      <c r="AG37" s="570"/>
      <c r="AH37" s="570"/>
      <c r="AI37" s="570"/>
      <c r="AJ37" s="570"/>
      <c r="AK37" s="570"/>
      <c r="AL37" s="42"/>
      <c r="AM37" s="569" t="str">
        <f t="shared" si="0"/>
        <v/>
      </c>
      <c r="AN37" s="569"/>
      <c r="AO37" s="570"/>
      <c r="AP37" s="570"/>
      <c r="AQ37" s="570"/>
      <c r="AR37" s="570"/>
      <c r="AS37" s="570"/>
      <c r="AT37" s="570"/>
      <c r="AU37" s="570"/>
      <c r="AV37" s="570"/>
      <c r="AW37" s="570"/>
      <c r="AX37" s="570"/>
      <c r="AY37" s="570"/>
      <c r="AZ37" s="570"/>
      <c r="BA37" s="570"/>
      <c r="BB37" s="570"/>
      <c r="BC37" s="570"/>
      <c r="BD37" s="42"/>
      <c r="BE37" s="569" t="str">
        <f t="shared" si="1"/>
        <v/>
      </c>
      <c r="BF37" s="569"/>
      <c r="BG37" s="570"/>
      <c r="BH37" s="570"/>
      <c r="BI37" s="570"/>
      <c r="BJ37" s="570"/>
      <c r="BK37" s="570"/>
      <c r="BL37" s="570"/>
      <c r="BM37" s="570"/>
      <c r="BN37" s="570"/>
      <c r="BO37" s="570"/>
      <c r="BP37" s="570"/>
      <c r="BQ37" s="570"/>
      <c r="BR37" s="570"/>
      <c r="BS37" s="570"/>
      <c r="BT37" s="570"/>
      <c r="BU37" s="570"/>
      <c r="BV37" s="42"/>
      <c r="BW37" s="569">
        <f t="shared" si="2"/>
        <v>14</v>
      </c>
      <c r="BX37" s="569"/>
      <c r="BY37" s="570" t="str">
        <f>IF('各会計、関係団体の財政状況及び健全化判断比率'!B71="","",'各会計、関係団体の財政状況及び健全化判断比率'!B71)</f>
        <v>岡山県市町村総合事務組合　交通災害共済特別会計</v>
      </c>
      <c r="BZ37" s="570"/>
      <c r="CA37" s="570"/>
      <c r="CB37" s="570"/>
      <c r="CC37" s="570"/>
      <c r="CD37" s="570"/>
      <c r="CE37" s="570"/>
      <c r="CF37" s="570"/>
      <c r="CG37" s="570"/>
      <c r="CH37" s="570"/>
      <c r="CI37" s="570"/>
      <c r="CJ37" s="570"/>
      <c r="CK37" s="570"/>
      <c r="CL37" s="570"/>
      <c r="CM37" s="570"/>
      <c r="CN37" s="42"/>
      <c r="CO37" s="569">
        <f t="shared" si="3"/>
        <v>24</v>
      </c>
      <c r="CP37" s="569"/>
      <c r="CQ37" s="570" t="str">
        <f>IF('各会計、関係団体の財政状況及び健全化判断比率'!BS10="","",'各会計、関係団体の財政状況及び健全化判断比率'!BS10)</f>
        <v>花美人の里</v>
      </c>
      <c r="CR37" s="570"/>
      <c r="CS37" s="570"/>
      <c r="CT37" s="570"/>
      <c r="CU37" s="570"/>
      <c r="CV37" s="570"/>
      <c r="CW37" s="570"/>
      <c r="CX37" s="570"/>
      <c r="CY37" s="570"/>
      <c r="CZ37" s="570"/>
      <c r="DA37" s="570"/>
      <c r="DB37" s="570"/>
      <c r="DC37" s="570"/>
      <c r="DD37" s="570"/>
      <c r="DE37" s="570"/>
      <c r="DG37" s="571" t="str">
        <f>IF('各会計、関係団体の財政状況及び健全化判断比率'!BR10="","",'各会計、関係団体の財政状況及び健全化判断比率'!BR10)</f>
        <v/>
      </c>
      <c r="DH37" s="571"/>
      <c r="DI37" s="69"/>
    </row>
    <row r="38" spans="1:113" ht="32.25" customHeight="1" x14ac:dyDescent="0.15">
      <c r="A38" s="42"/>
      <c r="B38" s="66"/>
      <c r="C38" s="569" t="str">
        <f t="shared" ref="C38:C43" si="5">IF(E38="","",C37+1)</f>
        <v/>
      </c>
      <c r="D38" s="569"/>
      <c r="E38" s="570" t="str">
        <f>IF('各会計、関係団体の財政状況及び健全化判断比率'!B11="","",'各会計、関係団体の財政状況及び健全化判断比率'!B11)</f>
        <v/>
      </c>
      <c r="F38" s="570"/>
      <c r="G38" s="570"/>
      <c r="H38" s="570"/>
      <c r="I38" s="570"/>
      <c r="J38" s="570"/>
      <c r="K38" s="570"/>
      <c r="L38" s="570"/>
      <c r="M38" s="570"/>
      <c r="N38" s="570"/>
      <c r="O38" s="570"/>
      <c r="P38" s="570"/>
      <c r="Q38" s="570"/>
      <c r="R38" s="570"/>
      <c r="S38" s="570"/>
      <c r="T38" s="42"/>
      <c r="U38" s="569" t="str">
        <f t="shared" si="4"/>
        <v/>
      </c>
      <c r="V38" s="569"/>
      <c r="W38" s="570"/>
      <c r="X38" s="570"/>
      <c r="Y38" s="570"/>
      <c r="Z38" s="570"/>
      <c r="AA38" s="570"/>
      <c r="AB38" s="570"/>
      <c r="AC38" s="570"/>
      <c r="AD38" s="570"/>
      <c r="AE38" s="570"/>
      <c r="AF38" s="570"/>
      <c r="AG38" s="570"/>
      <c r="AH38" s="570"/>
      <c r="AI38" s="570"/>
      <c r="AJ38" s="570"/>
      <c r="AK38" s="570"/>
      <c r="AL38" s="42"/>
      <c r="AM38" s="569" t="str">
        <f t="shared" si="0"/>
        <v/>
      </c>
      <c r="AN38" s="569"/>
      <c r="AO38" s="570"/>
      <c r="AP38" s="570"/>
      <c r="AQ38" s="570"/>
      <c r="AR38" s="570"/>
      <c r="AS38" s="570"/>
      <c r="AT38" s="570"/>
      <c r="AU38" s="570"/>
      <c r="AV38" s="570"/>
      <c r="AW38" s="570"/>
      <c r="AX38" s="570"/>
      <c r="AY38" s="570"/>
      <c r="AZ38" s="570"/>
      <c r="BA38" s="570"/>
      <c r="BB38" s="570"/>
      <c r="BC38" s="570"/>
      <c r="BD38" s="42"/>
      <c r="BE38" s="569" t="str">
        <f t="shared" si="1"/>
        <v/>
      </c>
      <c r="BF38" s="569"/>
      <c r="BG38" s="570"/>
      <c r="BH38" s="570"/>
      <c r="BI38" s="570"/>
      <c r="BJ38" s="570"/>
      <c r="BK38" s="570"/>
      <c r="BL38" s="570"/>
      <c r="BM38" s="570"/>
      <c r="BN38" s="570"/>
      <c r="BO38" s="570"/>
      <c r="BP38" s="570"/>
      <c r="BQ38" s="570"/>
      <c r="BR38" s="570"/>
      <c r="BS38" s="570"/>
      <c r="BT38" s="570"/>
      <c r="BU38" s="570"/>
      <c r="BV38" s="42"/>
      <c r="BW38" s="569">
        <f t="shared" si="2"/>
        <v>15</v>
      </c>
      <c r="BX38" s="569"/>
      <c r="BY38" s="570" t="str">
        <f>IF('各会計、関係団体の財政状況及び健全化判断比率'!B72="","",'各会計、関係団体の財政状況及び健全化判断比率'!B72)</f>
        <v>岡山県後期高齢者医療広域連合　一般会計</v>
      </c>
      <c r="BZ38" s="570"/>
      <c r="CA38" s="570"/>
      <c r="CB38" s="570"/>
      <c r="CC38" s="570"/>
      <c r="CD38" s="570"/>
      <c r="CE38" s="570"/>
      <c r="CF38" s="570"/>
      <c r="CG38" s="570"/>
      <c r="CH38" s="570"/>
      <c r="CI38" s="570"/>
      <c r="CJ38" s="570"/>
      <c r="CK38" s="570"/>
      <c r="CL38" s="570"/>
      <c r="CM38" s="570"/>
      <c r="CN38" s="42"/>
      <c r="CO38" s="569">
        <f t="shared" si="3"/>
        <v>25</v>
      </c>
      <c r="CP38" s="569"/>
      <c r="CQ38" s="570" t="str">
        <f>IF('各会計、関係団体の財政状況及び健全化判断比率'!BS11="","",'各会計、関係団体の財政状況及び健全化判断比率'!BS11)</f>
        <v>上齋原振興公社</v>
      </c>
      <c r="CR38" s="570"/>
      <c r="CS38" s="570"/>
      <c r="CT38" s="570"/>
      <c r="CU38" s="570"/>
      <c r="CV38" s="570"/>
      <c r="CW38" s="570"/>
      <c r="CX38" s="570"/>
      <c r="CY38" s="570"/>
      <c r="CZ38" s="570"/>
      <c r="DA38" s="570"/>
      <c r="DB38" s="570"/>
      <c r="DC38" s="570"/>
      <c r="DD38" s="570"/>
      <c r="DE38" s="570"/>
      <c r="DG38" s="571" t="str">
        <f>IF('各会計、関係団体の財政状況及び健全化判断比率'!BR11="","",'各会計、関係団体の財政状況及び健全化判断比率'!BR11)</f>
        <v/>
      </c>
      <c r="DH38" s="571"/>
      <c r="DI38" s="69"/>
    </row>
    <row r="39" spans="1:113" ht="32.25" customHeight="1" x14ac:dyDescent="0.15">
      <c r="A39" s="42"/>
      <c r="B39" s="66"/>
      <c r="C39" s="569" t="str">
        <f t="shared" si="5"/>
        <v/>
      </c>
      <c r="D39" s="569"/>
      <c r="E39" s="570" t="str">
        <f>IF('各会計、関係団体の財政状況及び健全化判断比率'!B12="","",'各会計、関係団体の財政状況及び健全化判断比率'!B12)</f>
        <v/>
      </c>
      <c r="F39" s="570"/>
      <c r="G39" s="570"/>
      <c r="H39" s="570"/>
      <c r="I39" s="570"/>
      <c r="J39" s="570"/>
      <c r="K39" s="570"/>
      <c r="L39" s="570"/>
      <c r="M39" s="570"/>
      <c r="N39" s="570"/>
      <c r="O39" s="570"/>
      <c r="P39" s="570"/>
      <c r="Q39" s="570"/>
      <c r="R39" s="570"/>
      <c r="S39" s="570"/>
      <c r="T39" s="42"/>
      <c r="U39" s="569" t="str">
        <f t="shared" si="4"/>
        <v/>
      </c>
      <c r="V39" s="569"/>
      <c r="W39" s="570"/>
      <c r="X39" s="570"/>
      <c r="Y39" s="570"/>
      <c r="Z39" s="570"/>
      <c r="AA39" s="570"/>
      <c r="AB39" s="570"/>
      <c r="AC39" s="570"/>
      <c r="AD39" s="570"/>
      <c r="AE39" s="570"/>
      <c r="AF39" s="570"/>
      <c r="AG39" s="570"/>
      <c r="AH39" s="570"/>
      <c r="AI39" s="570"/>
      <c r="AJ39" s="570"/>
      <c r="AK39" s="570"/>
      <c r="AL39" s="42"/>
      <c r="AM39" s="569" t="str">
        <f t="shared" si="0"/>
        <v/>
      </c>
      <c r="AN39" s="569"/>
      <c r="AO39" s="570"/>
      <c r="AP39" s="570"/>
      <c r="AQ39" s="570"/>
      <c r="AR39" s="570"/>
      <c r="AS39" s="570"/>
      <c r="AT39" s="570"/>
      <c r="AU39" s="570"/>
      <c r="AV39" s="570"/>
      <c r="AW39" s="570"/>
      <c r="AX39" s="570"/>
      <c r="AY39" s="570"/>
      <c r="AZ39" s="570"/>
      <c r="BA39" s="570"/>
      <c r="BB39" s="570"/>
      <c r="BC39" s="570"/>
      <c r="BD39" s="42"/>
      <c r="BE39" s="569" t="str">
        <f t="shared" si="1"/>
        <v/>
      </c>
      <c r="BF39" s="569"/>
      <c r="BG39" s="570"/>
      <c r="BH39" s="570"/>
      <c r="BI39" s="570"/>
      <c r="BJ39" s="570"/>
      <c r="BK39" s="570"/>
      <c r="BL39" s="570"/>
      <c r="BM39" s="570"/>
      <c r="BN39" s="570"/>
      <c r="BO39" s="570"/>
      <c r="BP39" s="570"/>
      <c r="BQ39" s="570"/>
      <c r="BR39" s="570"/>
      <c r="BS39" s="570"/>
      <c r="BT39" s="570"/>
      <c r="BU39" s="570"/>
      <c r="BV39" s="42"/>
      <c r="BW39" s="569">
        <f t="shared" si="2"/>
        <v>16</v>
      </c>
      <c r="BX39" s="569"/>
      <c r="BY39" s="570" t="str">
        <f>IF('各会計、関係団体の財政状況及び健全化判断比率'!B73="","",'各会計、関係団体の財政状況及び健全化判断比率'!B73)</f>
        <v>岡山県後期高齢者医療広域連合特別会計</v>
      </c>
      <c r="BZ39" s="570"/>
      <c r="CA39" s="570"/>
      <c r="CB39" s="570"/>
      <c r="CC39" s="570"/>
      <c r="CD39" s="570"/>
      <c r="CE39" s="570"/>
      <c r="CF39" s="570"/>
      <c r="CG39" s="570"/>
      <c r="CH39" s="570"/>
      <c r="CI39" s="570"/>
      <c r="CJ39" s="570"/>
      <c r="CK39" s="570"/>
      <c r="CL39" s="570"/>
      <c r="CM39" s="570"/>
      <c r="CN39" s="42"/>
      <c r="CO39" s="569">
        <f t="shared" si="3"/>
        <v>26</v>
      </c>
      <c r="CP39" s="569"/>
      <c r="CQ39" s="570" t="str">
        <f>IF('各会計、関係団体の財政状況及び健全化判断比率'!BS12="","",'各会計、関係団体の財政状況及び健全化判断比率'!BS12)</f>
        <v>人形峠原子力産業</v>
      </c>
      <c r="CR39" s="570"/>
      <c r="CS39" s="570"/>
      <c r="CT39" s="570"/>
      <c r="CU39" s="570"/>
      <c r="CV39" s="570"/>
      <c r="CW39" s="570"/>
      <c r="CX39" s="570"/>
      <c r="CY39" s="570"/>
      <c r="CZ39" s="570"/>
      <c r="DA39" s="570"/>
      <c r="DB39" s="570"/>
      <c r="DC39" s="570"/>
      <c r="DD39" s="570"/>
      <c r="DE39" s="570"/>
      <c r="DG39" s="571" t="str">
        <f>IF('各会計、関係団体の財政状況及び健全化判断比率'!BR12="","",'各会計、関係団体の財政状況及び健全化判断比率'!BR12)</f>
        <v/>
      </c>
      <c r="DH39" s="571"/>
      <c r="DI39" s="69"/>
    </row>
    <row r="40" spans="1:113" ht="32.25" customHeight="1" x14ac:dyDescent="0.15">
      <c r="A40" s="42"/>
      <c r="B40" s="66"/>
      <c r="C40" s="569" t="str">
        <f t="shared" si="5"/>
        <v/>
      </c>
      <c r="D40" s="569"/>
      <c r="E40" s="570" t="str">
        <f>IF('各会計、関係団体の財政状況及び健全化判断比率'!B13="","",'各会計、関係団体の財政状況及び健全化判断比率'!B13)</f>
        <v/>
      </c>
      <c r="F40" s="570"/>
      <c r="G40" s="570"/>
      <c r="H40" s="570"/>
      <c r="I40" s="570"/>
      <c r="J40" s="570"/>
      <c r="K40" s="570"/>
      <c r="L40" s="570"/>
      <c r="M40" s="570"/>
      <c r="N40" s="570"/>
      <c r="O40" s="570"/>
      <c r="P40" s="570"/>
      <c r="Q40" s="570"/>
      <c r="R40" s="570"/>
      <c r="S40" s="570"/>
      <c r="T40" s="42"/>
      <c r="U40" s="569" t="str">
        <f t="shared" si="4"/>
        <v/>
      </c>
      <c r="V40" s="569"/>
      <c r="W40" s="570"/>
      <c r="X40" s="570"/>
      <c r="Y40" s="570"/>
      <c r="Z40" s="570"/>
      <c r="AA40" s="570"/>
      <c r="AB40" s="570"/>
      <c r="AC40" s="570"/>
      <c r="AD40" s="570"/>
      <c r="AE40" s="570"/>
      <c r="AF40" s="570"/>
      <c r="AG40" s="570"/>
      <c r="AH40" s="570"/>
      <c r="AI40" s="570"/>
      <c r="AJ40" s="570"/>
      <c r="AK40" s="570"/>
      <c r="AL40" s="42"/>
      <c r="AM40" s="569" t="str">
        <f t="shared" si="0"/>
        <v/>
      </c>
      <c r="AN40" s="569"/>
      <c r="AO40" s="570"/>
      <c r="AP40" s="570"/>
      <c r="AQ40" s="570"/>
      <c r="AR40" s="570"/>
      <c r="AS40" s="570"/>
      <c r="AT40" s="570"/>
      <c r="AU40" s="570"/>
      <c r="AV40" s="570"/>
      <c r="AW40" s="570"/>
      <c r="AX40" s="570"/>
      <c r="AY40" s="570"/>
      <c r="AZ40" s="570"/>
      <c r="BA40" s="570"/>
      <c r="BB40" s="570"/>
      <c r="BC40" s="570"/>
      <c r="BD40" s="42"/>
      <c r="BE40" s="569" t="str">
        <f t="shared" si="1"/>
        <v/>
      </c>
      <c r="BF40" s="569"/>
      <c r="BG40" s="570"/>
      <c r="BH40" s="570"/>
      <c r="BI40" s="570"/>
      <c r="BJ40" s="570"/>
      <c r="BK40" s="570"/>
      <c r="BL40" s="570"/>
      <c r="BM40" s="570"/>
      <c r="BN40" s="570"/>
      <c r="BO40" s="570"/>
      <c r="BP40" s="570"/>
      <c r="BQ40" s="570"/>
      <c r="BR40" s="570"/>
      <c r="BS40" s="570"/>
      <c r="BT40" s="570"/>
      <c r="BU40" s="570"/>
      <c r="BV40" s="42"/>
      <c r="BW40" s="569">
        <f t="shared" si="2"/>
        <v>17</v>
      </c>
      <c r="BX40" s="569"/>
      <c r="BY40" s="570" t="str">
        <f>IF('各会計、関係団体の財政状況及び健全化判断比率'!B74="","",'各会計、関係団体の財政状況及び健全化判断比率'!B74)</f>
        <v>岡山県市町村税整理組合</v>
      </c>
      <c r="BZ40" s="570"/>
      <c r="CA40" s="570"/>
      <c r="CB40" s="570"/>
      <c r="CC40" s="570"/>
      <c r="CD40" s="570"/>
      <c r="CE40" s="570"/>
      <c r="CF40" s="570"/>
      <c r="CG40" s="570"/>
      <c r="CH40" s="570"/>
      <c r="CI40" s="570"/>
      <c r="CJ40" s="570"/>
      <c r="CK40" s="570"/>
      <c r="CL40" s="570"/>
      <c r="CM40" s="570"/>
      <c r="CN40" s="42"/>
      <c r="CO40" s="569">
        <f t="shared" si="3"/>
        <v>27</v>
      </c>
      <c r="CP40" s="569"/>
      <c r="CQ40" s="570" t="str">
        <f>IF('各会計、関係団体の財政状況及び健全化判断比率'!BS13="","",'各会計、関係団体の財政状況及び健全化判断比率'!BS13)</f>
        <v>ファーム登美</v>
      </c>
      <c r="CR40" s="570"/>
      <c r="CS40" s="570"/>
      <c r="CT40" s="570"/>
      <c r="CU40" s="570"/>
      <c r="CV40" s="570"/>
      <c r="CW40" s="570"/>
      <c r="CX40" s="570"/>
      <c r="CY40" s="570"/>
      <c r="CZ40" s="570"/>
      <c r="DA40" s="570"/>
      <c r="DB40" s="570"/>
      <c r="DC40" s="570"/>
      <c r="DD40" s="570"/>
      <c r="DE40" s="570"/>
      <c r="DG40" s="571" t="str">
        <f>IF('各会計、関係団体の財政状況及び健全化判断比率'!BR13="","",'各会計、関係団体の財政状況及び健全化判断比率'!BR13)</f>
        <v/>
      </c>
      <c r="DH40" s="571"/>
      <c r="DI40" s="69"/>
    </row>
    <row r="41" spans="1:113" ht="32.25" customHeight="1" x14ac:dyDescent="0.15">
      <c r="A41" s="42"/>
      <c r="B41" s="66"/>
      <c r="C41" s="569" t="str">
        <f t="shared" si="5"/>
        <v/>
      </c>
      <c r="D41" s="569"/>
      <c r="E41" s="570" t="str">
        <f>IF('各会計、関係団体の財政状況及び健全化判断比率'!B14="","",'各会計、関係団体の財政状況及び健全化判断比率'!B14)</f>
        <v/>
      </c>
      <c r="F41" s="570"/>
      <c r="G41" s="570"/>
      <c r="H41" s="570"/>
      <c r="I41" s="570"/>
      <c r="J41" s="570"/>
      <c r="K41" s="570"/>
      <c r="L41" s="570"/>
      <c r="M41" s="570"/>
      <c r="N41" s="570"/>
      <c r="O41" s="570"/>
      <c r="P41" s="570"/>
      <c r="Q41" s="570"/>
      <c r="R41" s="570"/>
      <c r="S41" s="570"/>
      <c r="T41" s="42"/>
      <c r="U41" s="569" t="str">
        <f t="shared" si="4"/>
        <v/>
      </c>
      <c r="V41" s="569"/>
      <c r="W41" s="570"/>
      <c r="X41" s="570"/>
      <c r="Y41" s="570"/>
      <c r="Z41" s="570"/>
      <c r="AA41" s="570"/>
      <c r="AB41" s="570"/>
      <c r="AC41" s="570"/>
      <c r="AD41" s="570"/>
      <c r="AE41" s="570"/>
      <c r="AF41" s="570"/>
      <c r="AG41" s="570"/>
      <c r="AH41" s="570"/>
      <c r="AI41" s="570"/>
      <c r="AJ41" s="570"/>
      <c r="AK41" s="570"/>
      <c r="AL41" s="42"/>
      <c r="AM41" s="569" t="str">
        <f t="shared" si="0"/>
        <v/>
      </c>
      <c r="AN41" s="569"/>
      <c r="AO41" s="570"/>
      <c r="AP41" s="570"/>
      <c r="AQ41" s="570"/>
      <c r="AR41" s="570"/>
      <c r="AS41" s="570"/>
      <c r="AT41" s="570"/>
      <c r="AU41" s="570"/>
      <c r="AV41" s="570"/>
      <c r="AW41" s="570"/>
      <c r="AX41" s="570"/>
      <c r="AY41" s="570"/>
      <c r="AZ41" s="570"/>
      <c r="BA41" s="570"/>
      <c r="BB41" s="570"/>
      <c r="BC41" s="570"/>
      <c r="BD41" s="42"/>
      <c r="BE41" s="569" t="str">
        <f t="shared" si="1"/>
        <v/>
      </c>
      <c r="BF41" s="569"/>
      <c r="BG41" s="570"/>
      <c r="BH41" s="570"/>
      <c r="BI41" s="570"/>
      <c r="BJ41" s="570"/>
      <c r="BK41" s="570"/>
      <c r="BL41" s="570"/>
      <c r="BM41" s="570"/>
      <c r="BN41" s="570"/>
      <c r="BO41" s="570"/>
      <c r="BP41" s="570"/>
      <c r="BQ41" s="570"/>
      <c r="BR41" s="570"/>
      <c r="BS41" s="570"/>
      <c r="BT41" s="570"/>
      <c r="BU41" s="570"/>
      <c r="BV41" s="42"/>
      <c r="BW41" s="569">
        <f t="shared" si="2"/>
        <v>18</v>
      </c>
      <c r="BX41" s="569"/>
      <c r="BY41" s="570" t="str">
        <f>IF('各会計、関係団体の財政状況及び健全化判断比率'!B75="","",'各会計、関係団体の財政状況及び健全化判断比率'!B75)</f>
        <v>岡山県広域水道企業団　</v>
      </c>
      <c r="BZ41" s="570"/>
      <c r="CA41" s="570"/>
      <c r="CB41" s="570"/>
      <c r="CC41" s="570"/>
      <c r="CD41" s="570"/>
      <c r="CE41" s="570"/>
      <c r="CF41" s="570"/>
      <c r="CG41" s="570"/>
      <c r="CH41" s="570"/>
      <c r="CI41" s="570"/>
      <c r="CJ41" s="570"/>
      <c r="CK41" s="570"/>
      <c r="CL41" s="570"/>
      <c r="CM41" s="570"/>
      <c r="CN41" s="42"/>
      <c r="CO41" s="569" t="str">
        <f t="shared" si="3"/>
        <v/>
      </c>
      <c r="CP41" s="569"/>
      <c r="CQ41" s="570" t="str">
        <f>IF('各会計、関係団体の財政状況及び健全化判断比率'!BS14="","",'各会計、関係団体の財政状況及び健全化判断比率'!BS14)</f>
        <v/>
      </c>
      <c r="CR41" s="570"/>
      <c r="CS41" s="570"/>
      <c r="CT41" s="570"/>
      <c r="CU41" s="570"/>
      <c r="CV41" s="570"/>
      <c r="CW41" s="570"/>
      <c r="CX41" s="570"/>
      <c r="CY41" s="570"/>
      <c r="CZ41" s="570"/>
      <c r="DA41" s="570"/>
      <c r="DB41" s="570"/>
      <c r="DC41" s="570"/>
      <c r="DD41" s="570"/>
      <c r="DE41" s="570"/>
      <c r="DG41" s="571" t="str">
        <f>IF('各会計、関係団体の財政状況及び健全化判断比率'!BR14="","",'各会計、関係団体の財政状況及び健全化判断比率'!BR14)</f>
        <v/>
      </c>
      <c r="DH41" s="571"/>
      <c r="DI41" s="69"/>
    </row>
    <row r="42" spans="1:113" ht="32.25" customHeight="1" x14ac:dyDescent="0.15">
      <c r="B42" s="66"/>
      <c r="C42" s="569" t="str">
        <f t="shared" si="5"/>
        <v/>
      </c>
      <c r="D42" s="569"/>
      <c r="E42" s="570" t="str">
        <f>IF('各会計、関係団体の財政状況及び健全化判断比率'!B15="","",'各会計、関係団体の財政状況及び健全化判断比率'!B15)</f>
        <v/>
      </c>
      <c r="F42" s="570"/>
      <c r="G42" s="570"/>
      <c r="H42" s="570"/>
      <c r="I42" s="570"/>
      <c r="J42" s="570"/>
      <c r="K42" s="570"/>
      <c r="L42" s="570"/>
      <c r="M42" s="570"/>
      <c r="N42" s="570"/>
      <c r="O42" s="570"/>
      <c r="P42" s="570"/>
      <c r="Q42" s="570"/>
      <c r="R42" s="570"/>
      <c r="S42" s="570"/>
      <c r="T42" s="42"/>
      <c r="U42" s="569" t="str">
        <f t="shared" si="4"/>
        <v/>
      </c>
      <c r="V42" s="569"/>
      <c r="W42" s="570"/>
      <c r="X42" s="570"/>
      <c r="Y42" s="570"/>
      <c r="Z42" s="570"/>
      <c r="AA42" s="570"/>
      <c r="AB42" s="570"/>
      <c r="AC42" s="570"/>
      <c r="AD42" s="570"/>
      <c r="AE42" s="570"/>
      <c r="AF42" s="570"/>
      <c r="AG42" s="570"/>
      <c r="AH42" s="570"/>
      <c r="AI42" s="570"/>
      <c r="AJ42" s="570"/>
      <c r="AK42" s="570"/>
      <c r="AL42" s="42"/>
      <c r="AM42" s="569" t="str">
        <f t="shared" si="0"/>
        <v/>
      </c>
      <c r="AN42" s="569"/>
      <c r="AO42" s="570"/>
      <c r="AP42" s="570"/>
      <c r="AQ42" s="570"/>
      <c r="AR42" s="570"/>
      <c r="AS42" s="570"/>
      <c r="AT42" s="570"/>
      <c r="AU42" s="570"/>
      <c r="AV42" s="570"/>
      <c r="AW42" s="570"/>
      <c r="AX42" s="570"/>
      <c r="AY42" s="570"/>
      <c r="AZ42" s="570"/>
      <c r="BA42" s="570"/>
      <c r="BB42" s="570"/>
      <c r="BC42" s="570"/>
      <c r="BD42" s="42"/>
      <c r="BE42" s="569" t="str">
        <f t="shared" si="1"/>
        <v/>
      </c>
      <c r="BF42" s="569"/>
      <c r="BG42" s="570"/>
      <c r="BH42" s="570"/>
      <c r="BI42" s="570"/>
      <c r="BJ42" s="570"/>
      <c r="BK42" s="570"/>
      <c r="BL42" s="570"/>
      <c r="BM42" s="570"/>
      <c r="BN42" s="570"/>
      <c r="BO42" s="570"/>
      <c r="BP42" s="570"/>
      <c r="BQ42" s="570"/>
      <c r="BR42" s="570"/>
      <c r="BS42" s="570"/>
      <c r="BT42" s="570"/>
      <c r="BU42" s="570"/>
      <c r="BV42" s="42"/>
      <c r="BW42" s="569">
        <f t="shared" si="2"/>
        <v>19</v>
      </c>
      <c r="BX42" s="569"/>
      <c r="BY42" s="570" t="str">
        <f>IF('各会計、関係団体の財政状況及び健全化判断比率'!B76="","",'各会計、関係団体の財政状況及び健全化判断比率'!B76)</f>
        <v>津山広域事務組合　一般会計</v>
      </c>
      <c r="BZ42" s="570"/>
      <c r="CA42" s="570"/>
      <c r="CB42" s="570"/>
      <c r="CC42" s="570"/>
      <c r="CD42" s="570"/>
      <c r="CE42" s="570"/>
      <c r="CF42" s="570"/>
      <c r="CG42" s="570"/>
      <c r="CH42" s="570"/>
      <c r="CI42" s="570"/>
      <c r="CJ42" s="570"/>
      <c r="CK42" s="570"/>
      <c r="CL42" s="570"/>
      <c r="CM42" s="570"/>
      <c r="CN42" s="42"/>
      <c r="CO42" s="569" t="str">
        <f t="shared" si="3"/>
        <v/>
      </c>
      <c r="CP42" s="569"/>
      <c r="CQ42" s="570" t="str">
        <f>IF('各会計、関係団体の財政状況及び健全化判断比率'!BS15="","",'各会計、関係団体の財政状況及び健全化判断比率'!BS15)</f>
        <v/>
      </c>
      <c r="CR42" s="570"/>
      <c r="CS42" s="570"/>
      <c r="CT42" s="570"/>
      <c r="CU42" s="570"/>
      <c r="CV42" s="570"/>
      <c r="CW42" s="570"/>
      <c r="CX42" s="570"/>
      <c r="CY42" s="570"/>
      <c r="CZ42" s="570"/>
      <c r="DA42" s="570"/>
      <c r="DB42" s="570"/>
      <c r="DC42" s="570"/>
      <c r="DD42" s="570"/>
      <c r="DE42" s="570"/>
      <c r="DG42" s="571" t="str">
        <f>IF('各会計、関係団体の財政状況及び健全化判断比率'!BR15="","",'各会計、関係団体の財政状況及び健全化判断比率'!BR15)</f>
        <v/>
      </c>
      <c r="DH42" s="571"/>
      <c r="DI42" s="69"/>
    </row>
    <row r="43" spans="1:113" ht="32.25" customHeight="1" x14ac:dyDescent="0.15">
      <c r="B43" s="66"/>
      <c r="C43" s="569" t="str">
        <f t="shared" si="5"/>
        <v/>
      </c>
      <c r="D43" s="569"/>
      <c r="E43" s="570" t="str">
        <f>IF('各会計、関係団体の財政状況及び健全化判断比率'!B16="","",'各会計、関係団体の財政状況及び健全化判断比率'!B16)</f>
        <v/>
      </c>
      <c r="F43" s="570"/>
      <c r="G43" s="570"/>
      <c r="H43" s="570"/>
      <c r="I43" s="570"/>
      <c r="J43" s="570"/>
      <c r="K43" s="570"/>
      <c r="L43" s="570"/>
      <c r="M43" s="570"/>
      <c r="N43" s="570"/>
      <c r="O43" s="570"/>
      <c r="P43" s="570"/>
      <c r="Q43" s="570"/>
      <c r="R43" s="570"/>
      <c r="S43" s="570"/>
      <c r="T43" s="42"/>
      <c r="U43" s="569" t="str">
        <f t="shared" si="4"/>
        <v/>
      </c>
      <c r="V43" s="569"/>
      <c r="W43" s="570"/>
      <c r="X43" s="570"/>
      <c r="Y43" s="570"/>
      <c r="Z43" s="570"/>
      <c r="AA43" s="570"/>
      <c r="AB43" s="570"/>
      <c r="AC43" s="570"/>
      <c r="AD43" s="570"/>
      <c r="AE43" s="570"/>
      <c r="AF43" s="570"/>
      <c r="AG43" s="570"/>
      <c r="AH43" s="570"/>
      <c r="AI43" s="570"/>
      <c r="AJ43" s="570"/>
      <c r="AK43" s="570"/>
      <c r="AL43" s="42"/>
      <c r="AM43" s="569" t="str">
        <f t="shared" si="0"/>
        <v/>
      </c>
      <c r="AN43" s="569"/>
      <c r="AO43" s="570"/>
      <c r="AP43" s="570"/>
      <c r="AQ43" s="570"/>
      <c r="AR43" s="570"/>
      <c r="AS43" s="570"/>
      <c r="AT43" s="570"/>
      <c r="AU43" s="570"/>
      <c r="AV43" s="570"/>
      <c r="AW43" s="570"/>
      <c r="AX43" s="570"/>
      <c r="AY43" s="570"/>
      <c r="AZ43" s="570"/>
      <c r="BA43" s="570"/>
      <c r="BB43" s="570"/>
      <c r="BC43" s="570"/>
      <c r="BD43" s="42"/>
      <c r="BE43" s="569" t="str">
        <f t="shared" si="1"/>
        <v/>
      </c>
      <c r="BF43" s="569"/>
      <c r="BG43" s="570"/>
      <c r="BH43" s="570"/>
      <c r="BI43" s="570"/>
      <c r="BJ43" s="570"/>
      <c r="BK43" s="570"/>
      <c r="BL43" s="570"/>
      <c r="BM43" s="570"/>
      <c r="BN43" s="570"/>
      <c r="BO43" s="570"/>
      <c r="BP43" s="570"/>
      <c r="BQ43" s="570"/>
      <c r="BR43" s="570"/>
      <c r="BS43" s="570"/>
      <c r="BT43" s="570"/>
      <c r="BU43" s="570"/>
      <c r="BV43" s="42"/>
      <c r="BW43" s="569">
        <f t="shared" si="2"/>
        <v>20</v>
      </c>
      <c r="BX43" s="569"/>
      <c r="BY43" s="570" t="str">
        <f>IF('各会計、関係団体の財政状況及び健全化判断比率'!B77="","",'各会計、関係団体の財政状況及び健全化判断比率'!B77)</f>
        <v>津山広域事務組合　ふるさと振興事業特別会計</v>
      </c>
      <c r="BZ43" s="570"/>
      <c r="CA43" s="570"/>
      <c r="CB43" s="570"/>
      <c r="CC43" s="570"/>
      <c r="CD43" s="570"/>
      <c r="CE43" s="570"/>
      <c r="CF43" s="570"/>
      <c r="CG43" s="570"/>
      <c r="CH43" s="570"/>
      <c r="CI43" s="570"/>
      <c r="CJ43" s="570"/>
      <c r="CK43" s="570"/>
      <c r="CL43" s="570"/>
      <c r="CM43" s="570"/>
      <c r="CN43" s="42"/>
      <c r="CO43" s="569" t="str">
        <f t="shared" si="3"/>
        <v/>
      </c>
      <c r="CP43" s="569"/>
      <c r="CQ43" s="570" t="str">
        <f>IF('各会計、関係団体の財政状況及び健全化判断比率'!BS16="","",'各会計、関係団体の財政状況及び健全化判断比率'!BS16)</f>
        <v/>
      </c>
      <c r="CR43" s="570"/>
      <c r="CS43" s="570"/>
      <c r="CT43" s="570"/>
      <c r="CU43" s="570"/>
      <c r="CV43" s="570"/>
      <c r="CW43" s="570"/>
      <c r="CX43" s="570"/>
      <c r="CY43" s="570"/>
      <c r="CZ43" s="570"/>
      <c r="DA43" s="570"/>
      <c r="DB43" s="570"/>
      <c r="DC43" s="570"/>
      <c r="DD43" s="570"/>
      <c r="DE43" s="570"/>
      <c r="DG43" s="571" t="str">
        <f>IF('各会計、関係団体の財政状況及び健全化判断比率'!BR16="","",'各会計、関係団体の財政状況及び健全化判断比率'!BR16)</f>
        <v/>
      </c>
      <c r="DH43" s="571"/>
      <c r="DI43" s="69"/>
    </row>
    <row r="44" spans="1:113" ht="13.5" customHeight="1" thickBot="1" x14ac:dyDescent="0.2">
      <c r="B44" s="70"/>
      <c r="C44" s="71"/>
      <c r="D44" s="71"/>
      <c r="E44" s="71"/>
      <c r="F44" s="71"/>
      <c r="G44" s="71"/>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c r="AQ44" s="71"/>
      <c r="AR44" s="71"/>
      <c r="AS44" s="71"/>
      <c r="AT44" s="71"/>
      <c r="AU44" s="71"/>
      <c r="AV44" s="71"/>
      <c r="AW44" s="71"/>
      <c r="AX44" s="71"/>
      <c r="AY44" s="71"/>
      <c r="AZ44" s="71"/>
      <c r="BA44" s="71"/>
      <c r="BB44" s="71"/>
      <c r="BC44" s="71"/>
      <c r="BD44" s="71"/>
      <c r="BE44" s="71"/>
      <c r="BF44" s="71"/>
      <c r="BG44" s="71"/>
      <c r="BH44" s="71"/>
      <c r="BI44" s="71"/>
      <c r="BJ44" s="71"/>
      <c r="BK44" s="71"/>
      <c r="BL44" s="71"/>
      <c r="BM44" s="71"/>
      <c r="BN44" s="71"/>
      <c r="BO44" s="71"/>
      <c r="BP44" s="71"/>
      <c r="BQ44" s="71"/>
      <c r="BR44" s="71"/>
      <c r="BS44" s="71"/>
      <c r="BT44" s="71"/>
      <c r="BU44" s="71"/>
      <c r="BV44" s="71"/>
      <c r="BW44" s="71"/>
      <c r="BX44" s="71"/>
      <c r="BY44" s="71"/>
      <c r="BZ44" s="71"/>
      <c r="CA44" s="71"/>
      <c r="CB44" s="71"/>
      <c r="CC44" s="71"/>
      <c r="CD44" s="71"/>
      <c r="CE44" s="71"/>
      <c r="CF44" s="71"/>
      <c r="CG44" s="71"/>
      <c r="CH44" s="71"/>
      <c r="CI44" s="71"/>
      <c r="CJ44" s="71"/>
      <c r="CK44" s="71"/>
      <c r="CL44" s="71"/>
      <c r="CM44" s="71"/>
      <c r="CN44" s="71"/>
      <c r="CO44" s="71"/>
      <c r="CP44" s="71"/>
      <c r="CQ44" s="71"/>
      <c r="CR44" s="71"/>
      <c r="CS44" s="71"/>
      <c r="CT44" s="71"/>
      <c r="CU44" s="71"/>
      <c r="CV44" s="71"/>
      <c r="CW44" s="71"/>
      <c r="CX44" s="71"/>
      <c r="CY44" s="71"/>
      <c r="CZ44" s="71"/>
      <c r="DA44" s="71"/>
      <c r="DB44" s="71"/>
      <c r="DC44" s="71"/>
      <c r="DD44" s="71"/>
      <c r="DE44" s="71"/>
      <c r="DF44" s="71"/>
      <c r="DG44" s="71"/>
      <c r="DH44" s="71"/>
      <c r="DI44" s="72"/>
    </row>
    <row r="45" spans="1:113" x14ac:dyDescent="0.15"/>
    <row r="46" spans="1:113" x14ac:dyDescent="0.15">
      <c r="B46" s="41" t="s">
        <v>138</v>
      </c>
      <c r="E46" s="41" t="s">
        <v>139</v>
      </c>
    </row>
    <row r="47" spans="1:113" x14ac:dyDescent="0.15">
      <c r="E47" s="41" t="s">
        <v>140</v>
      </c>
    </row>
    <row r="48" spans="1:113" x14ac:dyDescent="0.15">
      <c r="E48" s="41" t="s">
        <v>141</v>
      </c>
    </row>
    <row r="49" spans="5:5" x14ac:dyDescent="0.15">
      <c r="E49" s="73" t="s">
        <v>142</v>
      </c>
    </row>
    <row r="50" spans="5:5" x14ac:dyDescent="0.15">
      <c r="E50" s="41" t="s">
        <v>143</v>
      </c>
    </row>
    <row r="51" spans="5:5" x14ac:dyDescent="0.15">
      <c r="E51" s="41" t="s">
        <v>144</v>
      </c>
    </row>
    <row r="52" spans="5:5" x14ac:dyDescent="0.15">
      <c r="E52" s="41" t="s">
        <v>145</v>
      </c>
    </row>
    <row r="53" spans="5:5" x14ac:dyDescent="0.15"/>
    <row r="54" spans="5:5" x14ac:dyDescent="0.15"/>
    <row r="55" spans="5:5" x14ac:dyDescent="0.15"/>
    <row r="56" spans="5:5" x14ac:dyDescent="0.15"/>
  </sheetData>
  <sheetProtection algorithmName="SHA-512" hashValue="22xiC4WUcGecYoJx78xmJr0xH/dAhE0ycY3KPiatFkAf35P/Dppgfjn2N60RS1R76CYdCl7oS4K0u/j1PX/fRQ==" saltValue="uY4+RdcQeR7O+mAwuVBMe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B65F1-824D-44C0-B77F-52EE6573A85B}">
  <sheetPr>
    <pageSetUpPr fitToPage="1"/>
  </sheetPr>
  <dimension ref="A1:P45"/>
  <sheetViews>
    <sheetView showGridLines="0" topLeftCell="F13" zoomScale="55" zoomScaleNormal="55" zoomScaleSheetLayoutView="100" workbookViewId="0">
      <selection activeCell="Z20" sqref="Z20:AK20"/>
    </sheetView>
  </sheetViews>
  <sheetFormatPr defaultColWidth="0" defaultRowHeight="12.95" customHeight="1" zeroHeight="1" x14ac:dyDescent="0.15"/>
  <cols>
    <col min="1" max="1" width="6.625" style="222" customWidth="1"/>
    <col min="2" max="2" width="11" style="222" customWidth="1"/>
    <col min="3" max="3" width="17" style="222" customWidth="1"/>
    <col min="4" max="5" width="16.625" style="222" customWidth="1"/>
    <col min="6" max="15" width="15" style="222" customWidth="1"/>
    <col min="16" max="16" width="24" style="222" customWidth="1"/>
    <col min="17" max="16384" width="0" style="222" hidden="1"/>
  </cols>
  <sheetData>
    <row r="1" spans="1:16" ht="16.5" customHeight="1" x14ac:dyDescent="0.15">
      <c r="A1" s="221"/>
      <c r="B1" s="221"/>
      <c r="C1" s="221"/>
      <c r="D1" s="221"/>
      <c r="E1" s="221"/>
      <c r="F1" s="221"/>
      <c r="G1" s="221"/>
      <c r="H1" s="221"/>
      <c r="I1" s="221"/>
      <c r="J1" s="221"/>
      <c r="K1" s="221"/>
      <c r="L1" s="221"/>
      <c r="M1" s="221"/>
      <c r="N1" s="221"/>
      <c r="O1" s="221"/>
      <c r="P1" s="221"/>
    </row>
    <row r="2" spans="1:16" ht="16.5" customHeight="1" x14ac:dyDescent="0.15">
      <c r="A2" s="221"/>
      <c r="B2" s="221"/>
      <c r="C2" s="221"/>
      <c r="D2" s="221"/>
      <c r="E2" s="221"/>
      <c r="F2" s="221"/>
      <c r="G2" s="221"/>
      <c r="H2" s="221"/>
      <c r="I2" s="221"/>
      <c r="J2" s="221"/>
      <c r="K2" s="221"/>
      <c r="L2" s="221"/>
      <c r="M2" s="221"/>
      <c r="N2" s="221"/>
      <c r="O2" s="221"/>
      <c r="P2" s="221"/>
    </row>
    <row r="3" spans="1:16" ht="16.5" customHeight="1" x14ac:dyDescent="0.15">
      <c r="A3" s="221"/>
      <c r="B3" s="221"/>
      <c r="C3" s="221"/>
      <c r="D3" s="221"/>
      <c r="E3" s="221"/>
      <c r="F3" s="221"/>
      <c r="G3" s="221"/>
      <c r="H3" s="221"/>
      <c r="I3" s="221"/>
      <c r="J3" s="221"/>
      <c r="K3" s="221"/>
      <c r="L3" s="221"/>
      <c r="M3" s="221"/>
      <c r="N3" s="221"/>
      <c r="O3" s="221"/>
      <c r="P3" s="221"/>
    </row>
    <row r="4" spans="1:16" ht="16.5" customHeight="1" x14ac:dyDescent="0.15">
      <c r="A4" s="221"/>
      <c r="B4" s="221"/>
      <c r="C4" s="221"/>
      <c r="D4" s="221"/>
      <c r="E4" s="221"/>
      <c r="F4" s="221"/>
      <c r="G4" s="221"/>
      <c r="H4" s="221"/>
      <c r="I4" s="221"/>
      <c r="J4" s="221"/>
      <c r="K4" s="221"/>
      <c r="L4" s="221"/>
      <c r="M4" s="221"/>
      <c r="N4" s="221"/>
      <c r="O4" s="221"/>
      <c r="P4" s="221"/>
    </row>
    <row r="5" spans="1:16" ht="16.5" customHeight="1" x14ac:dyDescent="0.15">
      <c r="A5" s="221"/>
      <c r="B5" s="221"/>
      <c r="C5" s="221"/>
      <c r="D5" s="221"/>
      <c r="E5" s="221"/>
      <c r="F5" s="221"/>
      <c r="G5" s="221"/>
      <c r="H5" s="221"/>
      <c r="I5" s="221"/>
      <c r="J5" s="221"/>
      <c r="K5" s="221"/>
      <c r="L5" s="221"/>
      <c r="M5" s="221"/>
      <c r="N5" s="221"/>
      <c r="O5" s="221"/>
      <c r="P5" s="221"/>
    </row>
    <row r="6" spans="1:16" ht="16.5" customHeight="1" x14ac:dyDescent="0.15">
      <c r="A6" s="221"/>
      <c r="B6" s="221"/>
      <c r="C6" s="221"/>
      <c r="D6" s="221"/>
      <c r="E6" s="221"/>
      <c r="F6" s="221"/>
      <c r="G6" s="221"/>
      <c r="H6" s="221"/>
      <c r="I6" s="221"/>
      <c r="J6" s="221"/>
      <c r="K6" s="221"/>
      <c r="L6" s="221"/>
      <c r="M6" s="221"/>
      <c r="N6" s="221"/>
      <c r="O6" s="221"/>
      <c r="P6" s="221"/>
    </row>
    <row r="7" spans="1:16" ht="16.5" customHeight="1" x14ac:dyDescent="0.15">
      <c r="A7" s="221"/>
      <c r="B7" s="221"/>
      <c r="C7" s="221"/>
      <c r="D7" s="221"/>
      <c r="E7" s="221"/>
      <c r="F7" s="221"/>
      <c r="G7" s="221"/>
      <c r="H7" s="221"/>
      <c r="I7" s="221"/>
      <c r="J7" s="221"/>
      <c r="K7" s="221"/>
      <c r="L7" s="221"/>
      <c r="M7" s="221"/>
      <c r="N7" s="221"/>
      <c r="O7" s="221"/>
      <c r="P7" s="221"/>
    </row>
    <row r="8" spans="1:16" ht="16.5" customHeight="1" x14ac:dyDescent="0.15">
      <c r="A8" s="221"/>
      <c r="B8" s="221"/>
      <c r="C8" s="221"/>
      <c r="D8" s="221"/>
      <c r="E8" s="221"/>
      <c r="F8" s="221"/>
      <c r="G8" s="221"/>
      <c r="H8" s="221"/>
      <c r="I8" s="221"/>
      <c r="J8" s="221"/>
      <c r="K8" s="221"/>
      <c r="L8" s="221"/>
      <c r="M8" s="221"/>
      <c r="N8" s="221"/>
      <c r="O8" s="221"/>
      <c r="P8" s="221"/>
    </row>
    <row r="9" spans="1:16" ht="16.5" customHeight="1" x14ac:dyDescent="0.15">
      <c r="A9" s="221"/>
      <c r="B9" s="221"/>
      <c r="C9" s="221"/>
      <c r="D9" s="221"/>
      <c r="E9" s="221"/>
      <c r="F9" s="221"/>
      <c r="G9" s="221"/>
      <c r="H9" s="221"/>
      <c r="I9" s="221"/>
      <c r="J9" s="221"/>
      <c r="K9" s="221"/>
      <c r="L9" s="221"/>
      <c r="M9" s="221"/>
      <c r="N9" s="221"/>
      <c r="O9" s="221"/>
      <c r="P9" s="221"/>
    </row>
    <row r="10" spans="1:16" ht="16.5" customHeight="1" x14ac:dyDescent="0.15">
      <c r="A10" s="221"/>
      <c r="B10" s="221"/>
      <c r="C10" s="221"/>
      <c r="D10" s="221"/>
      <c r="E10" s="221"/>
      <c r="F10" s="221"/>
      <c r="G10" s="221"/>
      <c r="H10" s="221"/>
      <c r="I10" s="221"/>
      <c r="J10" s="221"/>
      <c r="K10" s="221"/>
      <c r="L10" s="221"/>
      <c r="M10" s="221"/>
      <c r="N10" s="221"/>
      <c r="O10" s="221"/>
      <c r="P10" s="221"/>
    </row>
    <row r="11" spans="1:16" ht="16.5" customHeight="1" x14ac:dyDescent="0.15">
      <c r="A11" s="221"/>
      <c r="B11" s="221"/>
      <c r="C11" s="221"/>
      <c r="D11" s="221"/>
      <c r="E11" s="221"/>
      <c r="F11" s="221"/>
      <c r="G11" s="221"/>
      <c r="H11" s="221"/>
      <c r="I11" s="221"/>
      <c r="J11" s="221"/>
      <c r="K11" s="221"/>
      <c r="L11" s="221"/>
      <c r="M11" s="221"/>
      <c r="N11" s="221"/>
      <c r="O11" s="221"/>
      <c r="P11" s="221"/>
    </row>
    <row r="12" spans="1:16" ht="16.5" customHeight="1" x14ac:dyDescent="0.15">
      <c r="A12" s="221"/>
      <c r="B12" s="221"/>
      <c r="C12" s="221"/>
      <c r="D12" s="221"/>
      <c r="E12" s="221"/>
      <c r="F12" s="221"/>
      <c r="G12" s="221"/>
      <c r="H12" s="221"/>
      <c r="I12" s="221"/>
      <c r="J12" s="221"/>
      <c r="K12" s="221"/>
      <c r="L12" s="221"/>
      <c r="M12" s="221"/>
      <c r="N12" s="221"/>
      <c r="O12" s="221"/>
      <c r="P12" s="221"/>
    </row>
    <row r="13" spans="1:16" ht="16.5" customHeight="1" x14ac:dyDescent="0.15">
      <c r="A13" s="221"/>
      <c r="B13" s="221"/>
      <c r="C13" s="221"/>
      <c r="D13" s="221"/>
      <c r="E13" s="221"/>
      <c r="F13" s="221"/>
      <c r="G13" s="221"/>
      <c r="H13" s="221"/>
      <c r="I13" s="221"/>
      <c r="J13" s="221"/>
      <c r="K13" s="221"/>
      <c r="L13" s="221"/>
      <c r="M13" s="221"/>
      <c r="N13" s="221"/>
      <c r="O13" s="221"/>
      <c r="P13" s="221"/>
    </row>
    <row r="14" spans="1:16" ht="16.5" customHeight="1" x14ac:dyDescent="0.15">
      <c r="A14" s="221"/>
      <c r="B14" s="221"/>
      <c r="C14" s="221"/>
      <c r="D14" s="221"/>
      <c r="E14" s="221"/>
      <c r="F14" s="221"/>
      <c r="G14" s="221"/>
      <c r="H14" s="221"/>
      <c r="I14" s="221"/>
      <c r="J14" s="221"/>
      <c r="K14" s="221"/>
      <c r="L14" s="221"/>
      <c r="M14" s="221"/>
      <c r="N14" s="221"/>
      <c r="O14" s="221"/>
      <c r="P14" s="221"/>
    </row>
    <row r="15" spans="1:16" ht="16.5" customHeight="1" x14ac:dyDescent="0.15">
      <c r="A15" s="221"/>
      <c r="B15" s="221"/>
      <c r="C15" s="221"/>
      <c r="D15" s="221"/>
      <c r="E15" s="221"/>
      <c r="F15" s="221"/>
      <c r="G15" s="221"/>
      <c r="H15" s="221"/>
      <c r="I15" s="221"/>
      <c r="J15" s="221"/>
      <c r="K15" s="221"/>
      <c r="L15" s="221"/>
      <c r="M15" s="221"/>
      <c r="N15" s="221"/>
      <c r="O15" s="221"/>
      <c r="P15" s="221"/>
    </row>
    <row r="16" spans="1:16" ht="16.5" customHeight="1" x14ac:dyDescent="0.15">
      <c r="A16" s="221"/>
      <c r="B16" s="221"/>
      <c r="C16" s="221"/>
      <c r="D16" s="221"/>
      <c r="E16" s="221"/>
      <c r="F16" s="221"/>
      <c r="G16" s="221"/>
      <c r="H16" s="221"/>
      <c r="I16" s="221"/>
      <c r="J16" s="221"/>
      <c r="K16" s="221"/>
      <c r="L16" s="221"/>
      <c r="M16" s="221"/>
      <c r="N16" s="221"/>
      <c r="O16" s="221"/>
      <c r="P16" s="221"/>
    </row>
    <row r="17" spans="1:16" ht="16.5" customHeight="1" x14ac:dyDescent="0.15">
      <c r="A17" s="221"/>
      <c r="B17" s="221"/>
      <c r="C17" s="221"/>
      <c r="D17" s="221"/>
      <c r="E17" s="221"/>
      <c r="F17" s="221"/>
      <c r="G17" s="221"/>
      <c r="H17" s="221"/>
      <c r="I17" s="221"/>
      <c r="J17" s="221"/>
      <c r="K17" s="221"/>
      <c r="L17" s="221"/>
      <c r="M17" s="221"/>
      <c r="N17" s="221"/>
      <c r="O17" s="221"/>
      <c r="P17" s="221"/>
    </row>
    <row r="18" spans="1:16" ht="16.5" customHeight="1" x14ac:dyDescent="0.15">
      <c r="A18" s="221"/>
      <c r="B18" s="221"/>
      <c r="C18" s="221"/>
      <c r="D18" s="221"/>
      <c r="E18" s="221"/>
      <c r="F18" s="221"/>
      <c r="G18" s="221"/>
      <c r="H18" s="221"/>
      <c r="I18" s="221"/>
      <c r="J18" s="221"/>
      <c r="K18" s="221"/>
      <c r="L18" s="221"/>
      <c r="M18" s="221"/>
      <c r="N18" s="221"/>
      <c r="O18" s="221"/>
      <c r="P18" s="221"/>
    </row>
    <row r="19" spans="1:16" ht="16.5" customHeight="1" x14ac:dyDescent="0.15">
      <c r="A19" s="221"/>
      <c r="B19" s="221"/>
      <c r="C19" s="221"/>
      <c r="D19" s="221"/>
      <c r="E19" s="221"/>
      <c r="F19" s="221"/>
      <c r="G19" s="221"/>
      <c r="H19" s="221"/>
      <c r="I19" s="221"/>
      <c r="J19" s="221"/>
      <c r="K19" s="221"/>
      <c r="L19" s="221"/>
      <c r="M19" s="221"/>
      <c r="N19" s="221"/>
      <c r="O19" s="221"/>
      <c r="P19" s="221"/>
    </row>
    <row r="20" spans="1:16" ht="16.5" customHeight="1" x14ac:dyDescent="0.15">
      <c r="A20" s="221"/>
      <c r="B20" s="221"/>
      <c r="C20" s="221"/>
      <c r="D20" s="221"/>
      <c r="E20" s="221"/>
      <c r="F20" s="221"/>
      <c r="G20" s="221"/>
      <c r="H20" s="221"/>
      <c r="I20" s="221"/>
      <c r="J20" s="221"/>
      <c r="K20" s="221"/>
      <c r="L20" s="221"/>
      <c r="M20" s="221"/>
      <c r="N20" s="221"/>
      <c r="O20" s="221"/>
      <c r="P20" s="221"/>
    </row>
    <row r="21" spans="1:16" ht="16.5" customHeight="1" x14ac:dyDescent="0.15">
      <c r="A21" s="221"/>
      <c r="B21" s="221"/>
      <c r="C21" s="221"/>
      <c r="D21" s="221"/>
      <c r="E21" s="221"/>
      <c r="F21" s="221"/>
      <c r="G21" s="221"/>
      <c r="H21" s="221"/>
      <c r="I21" s="221"/>
      <c r="J21" s="221"/>
      <c r="K21" s="221"/>
      <c r="L21" s="221"/>
      <c r="M21" s="221"/>
      <c r="N21" s="221"/>
      <c r="O21" s="221"/>
      <c r="P21" s="221"/>
    </row>
    <row r="22" spans="1:16" ht="16.5" customHeight="1" x14ac:dyDescent="0.15">
      <c r="A22" s="221"/>
      <c r="B22" s="221"/>
      <c r="C22" s="221"/>
      <c r="D22" s="221"/>
      <c r="E22" s="221"/>
      <c r="F22" s="221"/>
      <c r="G22" s="221"/>
      <c r="H22" s="221"/>
      <c r="I22" s="221"/>
      <c r="J22" s="221"/>
      <c r="K22" s="221"/>
      <c r="L22" s="221"/>
      <c r="M22" s="221"/>
      <c r="N22" s="221"/>
      <c r="O22" s="221"/>
      <c r="P22" s="221"/>
    </row>
    <row r="23" spans="1:16" ht="16.5" customHeight="1" x14ac:dyDescent="0.15">
      <c r="A23" s="221"/>
      <c r="B23" s="221"/>
      <c r="C23" s="221"/>
      <c r="D23" s="221"/>
      <c r="E23" s="221"/>
      <c r="F23" s="221"/>
      <c r="G23" s="221"/>
      <c r="H23" s="221"/>
      <c r="I23" s="221"/>
      <c r="J23" s="221"/>
      <c r="K23" s="221"/>
      <c r="L23" s="221"/>
      <c r="M23" s="221"/>
      <c r="N23" s="221"/>
      <c r="O23" s="221"/>
      <c r="P23" s="221"/>
    </row>
    <row r="24" spans="1:16" ht="16.5" customHeight="1" x14ac:dyDescent="0.15">
      <c r="A24" s="221"/>
      <c r="B24" s="221"/>
      <c r="C24" s="221"/>
      <c r="D24" s="221"/>
      <c r="E24" s="221"/>
      <c r="F24" s="221"/>
      <c r="G24" s="221"/>
      <c r="H24" s="221"/>
      <c r="I24" s="221"/>
      <c r="J24" s="221"/>
      <c r="K24" s="221"/>
      <c r="L24" s="221"/>
      <c r="M24" s="221"/>
      <c r="N24" s="221"/>
      <c r="O24" s="221"/>
      <c r="P24" s="221"/>
    </row>
    <row r="25" spans="1:16" ht="16.5" customHeight="1" x14ac:dyDescent="0.15">
      <c r="A25" s="221"/>
      <c r="B25" s="221"/>
      <c r="C25" s="221"/>
      <c r="D25" s="221"/>
      <c r="E25" s="221"/>
      <c r="F25" s="221"/>
      <c r="G25" s="221"/>
      <c r="H25" s="221"/>
      <c r="I25" s="221"/>
      <c r="J25" s="221"/>
      <c r="K25" s="221"/>
      <c r="L25" s="221"/>
      <c r="M25" s="221"/>
      <c r="N25" s="221"/>
      <c r="O25" s="221"/>
      <c r="P25" s="221"/>
    </row>
    <row r="26" spans="1:16" ht="16.5" customHeight="1" x14ac:dyDescent="0.15">
      <c r="A26" s="221"/>
      <c r="B26" s="221"/>
      <c r="C26" s="221"/>
      <c r="D26" s="221"/>
      <c r="E26" s="221"/>
      <c r="F26" s="221"/>
      <c r="G26" s="221"/>
      <c r="H26" s="221"/>
      <c r="I26" s="221"/>
      <c r="J26" s="221"/>
      <c r="K26" s="221"/>
      <c r="L26" s="221"/>
      <c r="M26" s="221"/>
      <c r="N26" s="221"/>
      <c r="O26" s="221"/>
      <c r="P26" s="221"/>
    </row>
    <row r="27" spans="1:16" ht="16.5" customHeight="1" x14ac:dyDescent="0.15">
      <c r="A27" s="221"/>
      <c r="B27" s="221"/>
      <c r="C27" s="221"/>
      <c r="D27" s="221"/>
      <c r="E27" s="221"/>
      <c r="F27" s="221"/>
      <c r="G27" s="221"/>
      <c r="H27" s="221"/>
      <c r="I27" s="221"/>
      <c r="J27" s="221"/>
      <c r="K27" s="221"/>
      <c r="L27" s="221"/>
      <c r="M27" s="221"/>
      <c r="N27" s="221"/>
      <c r="O27" s="221"/>
      <c r="P27" s="221"/>
    </row>
    <row r="28" spans="1:16" ht="16.5" customHeight="1" x14ac:dyDescent="0.15">
      <c r="A28" s="221"/>
      <c r="B28" s="221"/>
      <c r="C28" s="221"/>
      <c r="D28" s="221"/>
      <c r="E28" s="221"/>
      <c r="F28" s="221"/>
      <c r="G28" s="221"/>
      <c r="H28" s="221"/>
      <c r="I28" s="221"/>
      <c r="J28" s="221"/>
      <c r="K28" s="221"/>
      <c r="L28" s="221"/>
      <c r="M28" s="221"/>
      <c r="N28" s="221"/>
      <c r="O28" s="221"/>
      <c r="P28" s="221"/>
    </row>
    <row r="29" spans="1:16" ht="16.5" customHeight="1" x14ac:dyDescent="0.15">
      <c r="A29" s="221"/>
      <c r="B29" s="221"/>
      <c r="C29" s="221"/>
      <c r="D29" s="221"/>
      <c r="E29" s="221"/>
      <c r="F29" s="221"/>
      <c r="G29" s="221"/>
      <c r="H29" s="221"/>
      <c r="I29" s="221"/>
      <c r="J29" s="221"/>
      <c r="K29" s="221"/>
      <c r="L29" s="221"/>
      <c r="M29" s="221"/>
      <c r="N29" s="221"/>
      <c r="O29" s="221"/>
      <c r="P29" s="221"/>
    </row>
    <row r="30" spans="1:16" ht="16.5" customHeight="1" x14ac:dyDescent="0.15">
      <c r="A30" s="221"/>
      <c r="B30" s="221"/>
      <c r="C30" s="221"/>
      <c r="D30" s="221"/>
      <c r="E30" s="221"/>
      <c r="F30" s="221"/>
      <c r="G30" s="221"/>
      <c r="H30" s="221"/>
      <c r="I30" s="221"/>
      <c r="J30" s="221"/>
      <c r="K30" s="221"/>
      <c r="L30" s="221"/>
      <c r="M30" s="221"/>
      <c r="N30" s="221"/>
      <c r="O30" s="221"/>
      <c r="P30" s="221"/>
    </row>
    <row r="31" spans="1:16" ht="16.5" customHeight="1" x14ac:dyDescent="0.15">
      <c r="A31" s="221"/>
      <c r="B31" s="221"/>
      <c r="C31" s="221"/>
      <c r="D31" s="221"/>
      <c r="E31" s="221"/>
      <c r="F31" s="221"/>
      <c r="G31" s="221"/>
      <c r="H31" s="221"/>
      <c r="I31" s="221"/>
      <c r="J31" s="221"/>
      <c r="K31" s="221"/>
      <c r="L31" s="221"/>
      <c r="M31" s="221"/>
      <c r="N31" s="221"/>
      <c r="O31" s="221"/>
      <c r="P31" s="221"/>
    </row>
    <row r="32" spans="1:16" ht="31.5" customHeight="1" thickBot="1" x14ac:dyDescent="0.2">
      <c r="A32" s="221"/>
      <c r="B32" s="221"/>
      <c r="C32" s="221"/>
      <c r="D32" s="221"/>
      <c r="E32" s="221"/>
      <c r="F32" s="221"/>
      <c r="G32" s="221"/>
      <c r="H32" s="221"/>
      <c r="I32" s="221"/>
      <c r="J32" s="223" t="s">
        <v>493</v>
      </c>
      <c r="K32" s="221"/>
      <c r="L32" s="221"/>
      <c r="M32" s="221"/>
      <c r="N32" s="221"/>
      <c r="O32" s="221"/>
      <c r="P32" s="221"/>
    </row>
    <row r="33" spans="1:16" ht="39" customHeight="1" thickBot="1" x14ac:dyDescent="0.25">
      <c r="A33" s="221"/>
      <c r="B33" s="224" t="s">
        <v>501</v>
      </c>
      <c r="C33" s="225"/>
      <c r="D33" s="225"/>
      <c r="E33" s="226" t="s">
        <v>494</v>
      </c>
      <c r="F33" s="227" t="s">
        <v>4</v>
      </c>
      <c r="G33" s="228" t="s">
        <v>5</v>
      </c>
      <c r="H33" s="228" t="s">
        <v>6</v>
      </c>
      <c r="I33" s="228" t="s">
        <v>7</v>
      </c>
      <c r="J33" s="229" t="s">
        <v>8</v>
      </c>
      <c r="K33" s="221"/>
      <c r="L33" s="221"/>
      <c r="M33" s="221"/>
      <c r="N33" s="221"/>
      <c r="O33" s="221"/>
      <c r="P33" s="221"/>
    </row>
    <row r="34" spans="1:16" ht="39" customHeight="1" x14ac:dyDescent="0.15">
      <c r="A34" s="221"/>
      <c r="B34" s="230"/>
      <c r="C34" s="1115" t="s">
        <v>502</v>
      </c>
      <c r="D34" s="1115"/>
      <c r="E34" s="1116"/>
      <c r="F34" s="231">
        <v>20.49</v>
      </c>
      <c r="G34" s="232">
        <v>22.45</v>
      </c>
      <c r="H34" s="232">
        <v>23.48</v>
      </c>
      <c r="I34" s="232">
        <v>24.45</v>
      </c>
      <c r="J34" s="233">
        <v>25.47</v>
      </c>
      <c r="K34" s="221"/>
      <c r="L34" s="221"/>
      <c r="M34" s="221"/>
      <c r="N34" s="221"/>
      <c r="O34" s="221"/>
      <c r="P34" s="221"/>
    </row>
    <row r="35" spans="1:16" ht="39" customHeight="1" x14ac:dyDescent="0.15">
      <c r="A35" s="221"/>
      <c r="B35" s="234"/>
      <c r="C35" s="1111" t="s">
        <v>503</v>
      </c>
      <c r="D35" s="1111"/>
      <c r="E35" s="1112"/>
      <c r="F35" s="235">
        <v>9.08</v>
      </c>
      <c r="G35" s="236">
        <v>9.86</v>
      </c>
      <c r="H35" s="236">
        <v>10.44</v>
      </c>
      <c r="I35" s="236">
        <v>10.55</v>
      </c>
      <c r="J35" s="237">
        <v>12.68</v>
      </c>
      <c r="K35" s="221"/>
      <c r="L35" s="221"/>
      <c r="M35" s="221"/>
      <c r="N35" s="221"/>
      <c r="O35" s="221"/>
      <c r="P35" s="221"/>
    </row>
    <row r="36" spans="1:16" ht="39" customHeight="1" x14ac:dyDescent="0.15">
      <c r="A36" s="221"/>
      <c r="B36" s="234"/>
      <c r="C36" s="1111" t="s">
        <v>504</v>
      </c>
      <c r="D36" s="1111"/>
      <c r="E36" s="1112"/>
      <c r="F36" s="235">
        <v>12.57</v>
      </c>
      <c r="G36" s="236">
        <v>15.71</v>
      </c>
      <c r="H36" s="236">
        <v>9.6999999999999993</v>
      </c>
      <c r="I36" s="236">
        <v>10.39</v>
      </c>
      <c r="J36" s="237">
        <v>8.06</v>
      </c>
      <c r="K36" s="221"/>
      <c r="L36" s="221"/>
      <c r="M36" s="221"/>
      <c r="N36" s="221"/>
      <c r="O36" s="221"/>
      <c r="P36" s="221"/>
    </row>
    <row r="37" spans="1:16" ht="39" customHeight="1" x14ac:dyDescent="0.15">
      <c r="A37" s="221"/>
      <c r="B37" s="234"/>
      <c r="C37" s="1111" t="s">
        <v>505</v>
      </c>
      <c r="D37" s="1111"/>
      <c r="E37" s="1112"/>
      <c r="F37" s="235" t="s">
        <v>455</v>
      </c>
      <c r="G37" s="236" t="s">
        <v>455</v>
      </c>
      <c r="H37" s="236" t="s">
        <v>455</v>
      </c>
      <c r="I37" s="236" t="s">
        <v>455</v>
      </c>
      <c r="J37" s="237">
        <v>4.4800000000000004</v>
      </c>
      <c r="K37" s="221"/>
      <c r="L37" s="221"/>
      <c r="M37" s="221"/>
      <c r="N37" s="221"/>
      <c r="O37" s="221"/>
      <c r="P37" s="221"/>
    </row>
    <row r="38" spans="1:16" ht="39" customHeight="1" x14ac:dyDescent="0.15">
      <c r="A38" s="221"/>
      <c r="B38" s="234"/>
      <c r="C38" s="1111" t="s">
        <v>506</v>
      </c>
      <c r="D38" s="1111"/>
      <c r="E38" s="1112"/>
      <c r="F38" s="235">
        <v>0.49</v>
      </c>
      <c r="G38" s="236">
        <v>0.28999999999999998</v>
      </c>
      <c r="H38" s="236">
        <v>0.7</v>
      </c>
      <c r="I38" s="236">
        <v>0.78</v>
      </c>
      <c r="J38" s="237">
        <v>1.37</v>
      </c>
      <c r="K38" s="221"/>
      <c r="L38" s="221"/>
      <c r="M38" s="221"/>
      <c r="N38" s="221"/>
      <c r="O38" s="221"/>
      <c r="P38" s="221"/>
    </row>
    <row r="39" spans="1:16" ht="39" customHeight="1" x14ac:dyDescent="0.15">
      <c r="A39" s="221"/>
      <c r="B39" s="234"/>
      <c r="C39" s="1111" t="s">
        <v>507</v>
      </c>
      <c r="D39" s="1111"/>
      <c r="E39" s="1112"/>
      <c r="F39" s="235">
        <v>0.48</v>
      </c>
      <c r="G39" s="236">
        <v>0.56000000000000005</v>
      </c>
      <c r="H39" s="236">
        <v>1.05</v>
      </c>
      <c r="I39" s="236">
        <v>1.69</v>
      </c>
      <c r="J39" s="237">
        <v>1.21</v>
      </c>
      <c r="K39" s="221"/>
      <c r="L39" s="221"/>
      <c r="M39" s="221"/>
      <c r="N39" s="221"/>
      <c r="O39" s="221"/>
      <c r="P39" s="221"/>
    </row>
    <row r="40" spans="1:16" ht="39" customHeight="1" x14ac:dyDescent="0.15">
      <c r="A40" s="221"/>
      <c r="B40" s="234"/>
      <c r="C40" s="1111" t="s">
        <v>508</v>
      </c>
      <c r="D40" s="1111"/>
      <c r="E40" s="1112"/>
      <c r="F40" s="235">
        <v>0.08</v>
      </c>
      <c r="G40" s="236">
        <v>0.08</v>
      </c>
      <c r="H40" s="236">
        <v>7.0000000000000007E-2</v>
      </c>
      <c r="I40" s="236">
        <v>0.08</v>
      </c>
      <c r="J40" s="237">
        <v>0.08</v>
      </c>
      <c r="K40" s="221"/>
      <c r="L40" s="221"/>
      <c r="M40" s="221"/>
      <c r="N40" s="221"/>
      <c r="O40" s="221"/>
      <c r="P40" s="221"/>
    </row>
    <row r="41" spans="1:16" ht="39" customHeight="1" x14ac:dyDescent="0.15">
      <c r="A41" s="221"/>
      <c r="B41" s="234"/>
      <c r="C41" s="1111" t="s">
        <v>509</v>
      </c>
      <c r="D41" s="1111"/>
      <c r="E41" s="1112"/>
      <c r="F41" s="235">
        <v>0.05</v>
      </c>
      <c r="G41" s="236">
        <v>0.04</v>
      </c>
      <c r="H41" s="236">
        <v>0.03</v>
      </c>
      <c r="I41" s="236">
        <v>0.03</v>
      </c>
      <c r="J41" s="237">
        <v>0.04</v>
      </c>
      <c r="K41" s="221"/>
      <c r="L41" s="221"/>
      <c r="M41" s="221"/>
      <c r="N41" s="221"/>
      <c r="O41" s="221"/>
      <c r="P41" s="221"/>
    </row>
    <row r="42" spans="1:16" ht="39" customHeight="1" x14ac:dyDescent="0.15">
      <c r="A42" s="221"/>
      <c r="B42" s="238"/>
      <c r="C42" s="1111" t="s">
        <v>510</v>
      </c>
      <c r="D42" s="1111"/>
      <c r="E42" s="1112"/>
      <c r="F42" s="235" t="s">
        <v>455</v>
      </c>
      <c r="G42" s="236" t="s">
        <v>455</v>
      </c>
      <c r="H42" s="236" t="s">
        <v>455</v>
      </c>
      <c r="I42" s="236" t="s">
        <v>455</v>
      </c>
      <c r="J42" s="237" t="s">
        <v>455</v>
      </c>
      <c r="K42" s="221"/>
      <c r="L42" s="221"/>
      <c r="M42" s="221"/>
      <c r="N42" s="221"/>
      <c r="O42" s="221"/>
      <c r="P42" s="221"/>
    </row>
    <row r="43" spans="1:16" ht="39" customHeight="1" thickBot="1" x14ac:dyDescent="0.2">
      <c r="A43" s="221"/>
      <c r="B43" s="239"/>
      <c r="C43" s="1113" t="s">
        <v>511</v>
      </c>
      <c r="D43" s="1113"/>
      <c r="E43" s="1114"/>
      <c r="F43" s="240">
        <v>2.2799999999999998</v>
      </c>
      <c r="G43" s="241">
        <v>1.33</v>
      </c>
      <c r="H43" s="241">
        <v>1.06</v>
      </c>
      <c r="I43" s="241">
        <v>5.3</v>
      </c>
      <c r="J43" s="242">
        <v>0</v>
      </c>
      <c r="K43" s="221"/>
      <c r="L43" s="221"/>
      <c r="M43" s="221"/>
      <c r="N43" s="221"/>
      <c r="O43" s="221"/>
      <c r="P43" s="221"/>
    </row>
    <row r="44" spans="1:16" ht="39" customHeight="1" x14ac:dyDescent="0.15">
      <c r="A44" s="221"/>
      <c r="B44" s="243" t="s">
        <v>512</v>
      </c>
      <c r="C44" s="244"/>
      <c r="D44" s="244"/>
      <c r="E44" s="244"/>
      <c r="F44" s="221"/>
      <c r="G44" s="221"/>
      <c r="H44" s="221"/>
      <c r="I44" s="221"/>
      <c r="J44" s="221"/>
      <c r="K44" s="221"/>
      <c r="L44" s="221"/>
      <c r="M44" s="221"/>
      <c r="N44" s="221"/>
      <c r="O44" s="221"/>
      <c r="P44" s="221"/>
    </row>
    <row r="45" spans="1:16" ht="18" customHeight="1" x14ac:dyDescent="0.15">
      <c r="A45" s="221"/>
      <c r="B45" s="221"/>
      <c r="C45" s="221"/>
      <c r="D45" s="221"/>
      <c r="E45" s="221"/>
      <c r="F45" s="221"/>
      <c r="G45" s="221"/>
      <c r="H45" s="221"/>
      <c r="I45" s="221"/>
      <c r="J45" s="221"/>
      <c r="K45" s="221"/>
      <c r="L45" s="221"/>
      <c r="M45" s="221"/>
      <c r="N45" s="221"/>
      <c r="O45" s="221"/>
      <c r="P45" s="221"/>
    </row>
  </sheetData>
  <sheetProtection algorithmName="SHA-512" hashValue="dghKtGtpUHaH/cGixArmJkKLaw47nWcys7P3rato3njz4nR5NmL+rqBMaYkN2CgrWc6H6IuzPoXrRHfEFKcpcg==" saltValue="sWIwjDk/oOU0s3nPsNNp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0B9AD-FFE5-43C6-A0ED-18F6F5B0D0A2}">
  <sheetPr>
    <pageSetUpPr fitToPage="1"/>
  </sheetPr>
  <dimension ref="A1:U62"/>
  <sheetViews>
    <sheetView showGridLines="0" topLeftCell="A28" zoomScale="70" zoomScaleNormal="70" zoomScaleSheetLayoutView="55" workbookViewId="0">
      <selection activeCell="Z20" sqref="Z20:AK20"/>
    </sheetView>
  </sheetViews>
  <sheetFormatPr defaultColWidth="0" defaultRowHeight="12.6" customHeight="1" zeroHeight="1" x14ac:dyDescent="0.15"/>
  <cols>
    <col min="1" max="1" width="6.625" style="246" customWidth="1"/>
    <col min="2" max="3" width="10.875" style="246" customWidth="1"/>
    <col min="4" max="4" width="10" style="246" customWidth="1"/>
    <col min="5" max="10" width="11" style="246" customWidth="1"/>
    <col min="11" max="15" width="13.125" style="246" customWidth="1"/>
    <col min="16" max="21" width="11.5" style="246" customWidth="1"/>
    <col min="22" max="16384" width="0" style="246" hidden="1"/>
  </cols>
  <sheetData>
    <row r="1" spans="1:21" ht="13.5" customHeight="1" x14ac:dyDescent="0.15">
      <c r="A1" s="245"/>
      <c r="B1" s="245"/>
      <c r="C1" s="245"/>
      <c r="D1" s="245"/>
      <c r="E1" s="245"/>
      <c r="F1" s="245"/>
      <c r="G1" s="245"/>
      <c r="H1" s="245"/>
      <c r="I1" s="245"/>
      <c r="J1" s="245"/>
      <c r="K1" s="245"/>
      <c r="L1" s="245"/>
      <c r="M1" s="245"/>
      <c r="N1" s="245"/>
      <c r="O1" s="245"/>
      <c r="P1" s="245"/>
      <c r="Q1" s="245"/>
      <c r="R1" s="245"/>
      <c r="S1" s="245"/>
      <c r="T1" s="245"/>
      <c r="U1" s="245"/>
    </row>
    <row r="2" spans="1:21" ht="13.5" customHeight="1" x14ac:dyDescent="0.15">
      <c r="A2" s="245"/>
      <c r="B2" s="245"/>
      <c r="C2" s="245"/>
      <c r="D2" s="245"/>
      <c r="E2" s="245"/>
      <c r="F2" s="245"/>
      <c r="G2" s="245"/>
      <c r="H2" s="245"/>
      <c r="I2" s="245"/>
      <c r="J2" s="245"/>
      <c r="K2" s="245"/>
      <c r="L2" s="245"/>
      <c r="M2" s="245"/>
      <c r="N2" s="245"/>
      <c r="O2" s="245"/>
      <c r="P2" s="245"/>
      <c r="Q2" s="245"/>
      <c r="R2" s="245"/>
      <c r="S2" s="245"/>
      <c r="T2" s="245"/>
      <c r="U2" s="245"/>
    </row>
    <row r="3" spans="1:21" ht="13.5" customHeight="1" x14ac:dyDescent="0.15">
      <c r="A3" s="245"/>
      <c r="B3" s="245"/>
      <c r="C3" s="245"/>
      <c r="D3" s="245"/>
      <c r="E3" s="245"/>
      <c r="F3" s="245"/>
      <c r="G3" s="245"/>
      <c r="H3" s="245"/>
      <c r="I3" s="245"/>
      <c r="J3" s="245"/>
      <c r="K3" s="245"/>
      <c r="L3" s="245"/>
      <c r="M3" s="245"/>
      <c r="N3" s="245"/>
      <c r="O3" s="245"/>
      <c r="P3" s="245"/>
      <c r="Q3" s="245"/>
      <c r="R3" s="245"/>
      <c r="S3" s="245"/>
      <c r="T3" s="245"/>
      <c r="U3" s="245"/>
    </row>
    <row r="4" spans="1:21" ht="13.5" customHeight="1" x14ac:dyDescent="0.15">
      <c r="A4" s="245"/>
      <c r="B4" s="245"/>
      <c r="C4" s="245"/>
      <c r="D4" s="245"/>
      <c r="E4" s="245"/>
      <c r="F4" s="245"/>
      <c r="G4" s="245"/>
      <c r="H4" s="245"/>
      <c r="I4" s="245"/>
      <c r="J4" s="245"/>
      <c r="K4" s="245"/>
      <c r="L4" s="245"/>
      <c r="M4" s="245"/>
      <c r="N4" s="245"/>
      <c r="O4" s="245"/>
      <c r="P4" s="245"/>
      <c r="Q4" s="245"/>
      <c r="R4" s="245"/>
      <c r="S4" s="245"/>
      <c r="T4" s="245"/>
      <c r="U4" s="245"/>
    </row>
    <row r="5" spans="1:21" ht="13.5" customHeight="1" x14ac:dyDescent="0.15">
      <c r="A5" s="245"/>
      <c r="B5" s="245"/>
      <c r="C5" s="245"/>
      <c r="D5" s="245"/>
      <c r="E5" s="245"/>
      <c r="F5" s="245"/>
      <c r="G5" s="245"/>
      <c r="H5" s="245"/>
      <c r="I5" s="245"/>
      <c r="J5" s="245"/>
      <c r="K5" s="245"/>
      <c r="L5" s="245"/>
      <c r="M5" s="245"/>
      <c r="N5" s="245"/>
      <c r="O5" s="245"/>
      <c r="P5" s="245"/>
      <c r="Q5" s="245"/>
      <c r="R5" s="245"/>
      <c r="S5" s="245"/>
      <c r="T5" s="245"/>
      <c r="U5" s="245"/>
    </row>
    <row r="6" spans="1:21" ht="13.5" customHeight="1" x14ac:dyDescent="0.15">
      <c r="A6" s="245"/>
      <c r="B6" s="245"/>
      <c r="C6" s="245"/>
      <c r="D6" s="245"/>
      <c r="E6" s="245"/>
      <c r="F6" s="245"/>
      <c r="G6" s="245"/>
      <c r="H6" s="245"/>
      <c r="I6" s="245"/>
      <c r="J6" s="245"/>
      <c r="K6" s="245"/>
      <c r="L6" s="245"/>
      <c r="M6" s="245"/>
      <c r="N6" s="245"/>
      <c r="O6" s="245"/>
      <c r="P6" s="245"/>
      <c r="Q6" s="245"/>
      <c r="R6" s="245"/>
      <c r="S6" s="245"/>
      <c r="T6" s="245"/>
      <c r="U6" s="245"/>
    </row>
    <row r="7" spans="1:21" ht="13.5" customHeight="1" x14ac:dyDescent="0.15">
      <c r="A7" s="245"/>
      <c r="B7" s="245"/>
      <c r="C7" s="245"/>
      <c r="D7" s="245"/>
      <c r="E7" s="245"/>
      <c r="F7" s="245"/>
      <c r="G7" s="245"/>
      <c r="H7" s="245"/>
      <c r="I7" s="245"/>
      <c r="J7" s="245"/>
      <c r="K7" s="245"/>
      <c r="L7" s="245"/>
      <c r="M7" s="245"/>
      <c r="N7" s="245"/>
      <c r="O7" s="245"/>
      <c r="P7" s="245"/>
      <c r="Q7" s="245"/>
      <c r="R7" s="245"/>
      <c r="S7" s="245"/>
      <c r="T7" s="245"/>
      <c r="U7" s="245"/>
    </row>
    <row r="8" spans="1:21" ht="13.5" customHeight="1" x14ac:dyDescent="0.15">
      <c r="A8" s="245"/>
      <c r="B8" s="245"/>
      <c r="C8" s="245"/>
      <c r="D8" s="245"/>
      <c r="E8" s="245"/>
      <c r="F8" s="245"/>
      <c r="G8" s="245"/>
      <c r="H8" s="245"/>
      <c r="I8" s="245"/>
      <c r="J8" s="245"/>
      <c r="K8" s="245"/>
      <c r="L8" s="245"/>
      <c r="M8" s="245"/>
      <c r="N8" s="245"/>
      <c r="O8" s="245"/>
      <c r="P8" s="245"/>
      <c r="Q8" s="245"/>
      <c r="R8" s="245"/>
      <c r="S8" s="245"/>
      <c r="T8" s="245"/>
      <c r="U8" s="245"/>
    </row>
    <row r="9" spans="1:21" ht="13.5" customHeight="1" x14ac:dyDescent="0.15">
      <c r="A9" s="245"/>
      <c r="B9" s="245"/>
      <c r="C9" s="245"/>
      <c r="D9" s="245"/>
      <c r="E9" s="245"/>
      <c r="F9" s="245"/>
      <c r="G9" s="245"/>
      <c r="H9" s="245"/>
      <c r="I9" s="245"/>
      <c r="J9" s="245"/>
      <c r="K9" s="245"/>
      <c r="L9" s="245"/>
      <c r="M9" s="245"/>
      <c r="N9" s="245"/>
      <c r="O9" s="245"/>
      <c r="P9" s="245"/>
      <c r="Q9" s="245"/>
      <c r="R9" s="245"/>
      <c r="S9" s="245"/>
      <c r="T9" s="245"/>
      <c r="U9" s="245"/>
    </row>
    <row r="10" spans="1:21" ht="13.5" customHeight="1" x14ac:dyDescent="0.15">
      <c r="A10" s="245"/>
      <c r="B10" s="245"/>
      <c r="C10" s="245"/>
      <c r="D10" s="245"/>
      <c r="E10" s="245"/>
      <c r="F10" s="245"/>
      <c r="G10" s="245"/>
      <c r="H10" s="245"/>
      <c r="I10" s="245"/>
      <c r="J10" s="245"/>
      <c r="K10" s="245"/>
      <c r="L10" s="245"/>
      <c r="M10" s="245"/>
      <c r="N10" s="245"/>
      <c r="O10" s="245"/>
      <c r="P10" s="245"/>
      <c r="Q10" s="245"/>
      <c r="R10" s="245"/>
      <c r="S10" s="245"/>
      <c r="T10" s="245"/>
      <c r="U10" s="245"/>
    </row>
    <row r="11" spans="1:21" ht="13.5" customHeight="1" x14ac:dyDescent="0.15">
      <c r="A11" s="245"/>
      <c r="B11" s="245"/>
      <c r="C11" s="245"/>
      <c r="D11" s="245"/>
      <c r="E11" s="245"/>
      <c r="F11" s="245"/>
      <c r="G11" s="245"/>
      <c r="H11" s="245"/>
      <c r="I11" s="245"/>
      <c r="J11" s="245"/>
      <c r="K11" s="245"/>
      <c r="L11" s="245"/>
      <c r="M11" s="245"/>
      <c r="N11" s="245"/>
      <c r="O11" s="245"/>
      <c r="P11" s="245"/>
      <c r="Q11" s="245"/>
      <c r="R11" s="245"/>
      <c r="S11" s="245"/>
      <c r="T11" s="245"/>
      <c r="U11" s="245"/>
    </row>
    <row r="12" spans="1:21" ht="13.5" customHeight="1" x14ac:dyDescent="0.15">
      <c r="A12" s="245"/>
      <c r="B12" s="245"/>
      <c r="C12" s="245"/>
      <c r="D12" s="245"/>
      <c r="E12" s="245"/>
      <c r="F12" s="245"/>
      <c r="G12" s="245"/>
      <c r="H12" s="245"/>
      <c r="I12" s="245"/>
      <c r="J12" s="245"/>
      <c r="K12" s="245"/>
      <c r="L12" s="245"/>
      <c r="M12" s="245"/>
      <c r="N12" s="245"/>
      <c r="O12" s="245"/>
      <c r="P12" s="245"/>
      <c r="Q12" s="245"/>
      <c r="R12" s="245"/>
      <c r="S12" s="245"/>
      <c r="T12" s="245"/>
      <c r="U12" s="245"/>
    </row>
    <row r="13" spans="1:21" ht="13.5" customHeight="1" x14ac:dyDescent="0.15">
      <c r="A13" s="245"/>
      <c r="B13" s="245"/>
      <c r="C13" s="245"/>
      <c r="D13" s="245"/>
      <c r="E13" s="245"/>
      <c r="F13" s="245"/>
      <c r="G13" s="245"/>
      <c r="H13" s="245"/>
      <c r="I13" s="245"/>
      <c r="J13" s="245"/>
      <c r="K13" s="245"/>
      <c r="L13" s="245"/>
      <c r="M13" s="245"/>
      <c r="N13" s="245"/>
      <c r="O13" s="245"/>
      <c r="P13" s="245"/>
      <c r="Q13" s="245"/>
      <c r="R13" s="245"/>
      <c r="S13" s="245"/>
      <c r="T13" s="245"/>
      <c r="U13" s="245"/>
    </row>
    <row r="14" spans="1:21" ht="13.5" customHeight="1" x14ac:dyDescent="0.15">
      <c r="A14" s="245"/>
      <c r="B14" s="245"/>
      <c r="C14" s="245"/>
      <c r="D14" s="245"/>
      <c r="E14" s="245"/>
      <c r="F14" s="245"/>
      <c r="G14" s="245"/>
      <c r="H14" s="245"/>
      <c r="I14" s="245"/>
      <c r="J14" s="245"/>
      <c r="K14" s="245"/>
      <c r="L14" s="245"/>
      <c r="M14" s="245"/>
      <c r="N14" s="245"/>
      <c r="O14" s="245"/>
      <c r="P14" s="245"/>
      <c r="Q14" s="245"/>
      <c r="R14" s="245"/>
      <c r="S14" s="245"/>
      <c r="T14" s="245"/>
      <c r="U14" s="245"/>
    </row>
    <row r="15" spans="1:21" ht="13.5" customHeight="1" x14ac:dyDescent="0.15">
      <c r="A15" s="245"/>
      <c r="B15" s="245"/>
      <c r="C15" s="245"/>
      <c r="D15" s="245"/>
      <c r="E15" s="245"/>
      <c r="F15" s="245"/>
      <c r="G15" s="245"/>
      <c r="H15" s="245"/>
      <c r="I15" s="245"/>
      <c r="J15" s="245"/>
      <c r="K15" s="245"/>
      <c r="L15" s="245"/>
      <c r="M15" s="245"/>
      <c r="N15" s="245"/>
      <c r="O15" s="245"/>
      <c r="P15" s="245"/>
      <c r="Q15" s="245"/>
      <c r="R15" s="245"/>
      <c r="S15" s="245"/>
      <c r="T15" s="245"/>
      <c r="U15" s="245"/>
    </row>
    <row r="16" spans="1:21" ht="13.5" customHeight="1" x14ac:dyDescent="0.15">
      <c r="A16" s="245"/>
      <c r="B16" s="245"/>
      <c r="C16" s="245"/>
      <c r="D16" s="245"/>
      <c r="E16" s="245"/>
      <c r="F16" s="245"/>
      <c r="G16" s="245"/>
      <c r="H16" s="245"/>
      <c r="I16" s="245"/>
      <c r="J16" s="245"/>
      <c r="K16" s="245"/>
      <c r="L16" s="245"/>
      <c r="M16" s="245"/>
      <c r="N16" s="245"/>
      <c r="O16" s="245"/>
      <c r="P16" s="245"/>
      <c r="Q16" s="245"/>
      <c r="R16" s="245"/>
      <c r="S16" s="245"/>
      <c r="T16" s="245"/>
      <c r="U16" s="245"/>
    </row>
    <row r="17" spans="1:21" ht="13.5" customHeight="1" x14ac:dyDescent="0.15">
      <c r="A17" s="245"/>
      <c r="B17" s="245"/>
      <c r="C17" s="245"/>
      <c r="D17" s="245"/>
      <c r="E17" s="245"/>
      <c r="F17" s="245"/>
      <c r="G17" s="245"/>
      <c r="H17" s="245"/>
      <c r="I17" s="245"/>
      <c r="J17" s="245"/>
      <c r="K17" s="245"/>
      <c r="L17" s="245"/>
      <c r="M17" s="245"/>
      <c r="N17" s="245"/>
      <c r="O17" s="245"/>
      <c r="P17" s="245"/>
      <c r="Q17" s="245"/>
      <c r="R17" s="245"/>
      <c r="S17" s="245"/>
      <c r="T17" s="245"/>
      <c r="U17" s="245"/>
    </row>
    <row r="18" spans="1:21" ht="13.5" customHeight="1" x14ac:dyDescent="0.15">
      <c r="A18" s="245"/>
      <c r="B18" s="245"/>
      <c r="C18" s="245"/>
      <c r="D18" s="245"/>
      <c r="E18" s="245"/>
      <c r="F18" s="245"/>
      <c r="G18" s="245"/>
      <c r="H18" s="245"/>
      <c r="I18" s="245"/>
      <c r="J18" s="245"/>
      <c r="K18" s="245"/>
      <c r="L18" s="245"/>
      <c r="M18" s="245"/>
      <c r="N18" s="245"/>
      <c r="O18" s="245"/>
      <c r="P18" s="245"/>
      <c r="Q18" s="245"/>
      <c r="R18" s="245"/>
      <c r="S18" s="245"/>
      <c r="T18" s="245"/>
      <c r="U18" s="245"/>
    </row>
    <row r="19" spans="1:21" ht="13.5" customHeight="1" x14ac:dyDescent="0.15">
      <c r="A19" s="245"/>
      <c r="B19" s="245"/>
      <c r="C19" s="245"/>
      <c r="D19" s="245"/>
      <c r="E19" s="245"/>
      <c r="F19" s="245"/>
      <c r="G19" s="245"/>
      <c r="H19" s="245"/>
      <c r="I19" s="245"/>
      <c r="J19" s="245"/>
      <c r="K19" s="245"/>
      <c r="L19" s="245"/>
      <c r="M19" s="245"/>
      <c r="N19" s="245"/>
      <c r="O19" s="245"/>
      <c r="P19" s="245"/>
      <c r="Q19" s="245"/>
      <c r="R19" s="245"/>
      <c r="S19" s="245"/>
      <c r="T19" s="245"/>
      <c r="U19" s="245"/>
    </row>
    <row r="20" spans="1:21" ht="13.5" customHeight="1" x14ac:dyDescent="0.15">
      <c r="A20" s="245"/>
      <c r="B20" s="245"/>
      <c r="C20" s="245"/>
      <c r="D20" s="245"/>
      <c r="E20" s="245"/>
      <c r="F20" s="245"/>
      <c r="G20" s="245"/>
      <c r="H20" s="245"/>
      <c r="I20" s="245"/>
      <c r="J20" s="245"/>
      <c r="K20" s="245"/>
      <c r="L20" s="245"/>
      <c r="M20" s="245"/>
      <c r="N20" s="245"/>
      <c r="O20" s="245"/>
      <c r="P20" s="245"/>
      <c r="Q20" s="245"/>
      <c r="R20" s="245"/>
      <c r="S20" s="245"/>
      <c r="T20" s="245"/>
      <c r="U20" s="245"/>
    </row>
    <row r="21" spans="1:21" ht="13.5" customHeight="1" x14ac:dyDescent="0.15">
      <c r="A21" s="245"/>
      <c r="B21" s="245"/>
      <c r="C21" s="245"/>
      <c r="D21" s="245"/>
      <c r="E21" s="245"/>
      <c r="F21" s="245"/>
      <c r="G21" s="245"/>
      <c r="H21" s="245"/>
      <c r="I21" s="245"/>
      <c r="J21" s="245"/>
      <c r="K21" s="245"/>
      <c r="L21" s="245"/>
      <c r="M21" s="245"/>
      <c r="N21" s="245"/>
      <c r="O21" s="245"/>
      <c r="P21" s="245"/>
      <c r="Q21" s="245"/>
      <c r="R21" s="245"/>
      <c r="S21" s="245"/>
      <c r="T21" s="245"/>
      <c r="U21" s="245"/>
    </row>
    <row r="22" spans="1:21" ht="13.5" customHeight="1" x14ac:dyDescent="0.15">
      <c r="A22" s="245"/>
      <c r="B22" s="245"/>
      <c r="C22" s="245"/>
      <c r="D22" s="245"/>
      <c r="E22" s="245"/>
      <c r="F22" s="245"/>
      <c r="G22" s="245"/>
      <c r="H22" s="245"/>
      <c r="I22" s="245"/>
      <c r="J22" s="245"/>
      <c r="K22" s="245"/>
      <c r="L22" s="245"/>
      <c r="M22" s="245"/>
      <c r="N22" s="245"/>
      <c r="O22" s="245"/>
      <c r="P22" s="245"/>
      <c r="Q22" s="245"/>
      <c r="R22" s="245"/>
      <c r="S22" s="245"/>
      <c r="T22" s="245"/>
      <c r="U22" s="245"/>
    </row>
    <row r="23" spans="1:21" ht="13.5" customHeight="1" x14ac:dyDescent="0.15">
      <c r="A23" s="245"/>
      <c r="B23" s="245"/>
      <c r="C23" s="245"/>
      <c r="D23" s="245"/>
      <c r="E23" s="245"/>
      <c r="F23" s="245"/>
      <c r="G23" s="245"/>
      <c r="H23" s="245"/>
      <c r="I23" s="245"/>
      <c r="J23" s="245"/>
      <c r="K23" s="245"/>
      <c r="L23" s="245"/>
      <c r="M23" s="245"/>
      <c r="N23" s="245"/>
      <c r="O23" s="245"/>
      <c r="P23" s="245"/>
      <c r="Q23" s="245"/>
      <c r="R23" s="245"/>
      <c r="S23" s="245"/>
      <c r="T23" s="245"/>
      <c r="U23" s="245"/>
    </row>
    <row r="24" spans="1:21" ht="13.5" customHeight="1" x14ac:dyDescent="0.15">
      <c r="A24" s="245"/>
      <c r="B24" s="245"/>
      <c r="C24" s="245"/>
      <c r="D24" s="245"/>
      <c r="E24" s="245"/>
      <c r="F24" s="245"/>
      <c r="G24" s="245"/>
      <c r="H24" s="245"/>
      <c r="I24" s="245"/>
      <c r="J24" s="245"/>
      <c r="K24" s="245"/>
      <c r="L24" s="245"/>
      <c r="M24" s="245"/>
      <c r="N24" s="245"/>
      <c r="O24" s="245"/>
      <c r="P24" s="245"/>
      <c r="Q24" s="245"/>
      <c r="R24" s="245"/>
      <c r="S24" s="245"/>
      <c r="T24" s="245"/>
      <c r="U24" s="245"/>
    </row>
    <row r="25" spans="1:21" ht="13.5" customHeight="1" x14ac:dyDescent="0.15">
      <c r="A25" s="245"/>
      <c r="B25" s="245"/>
      <c r="C25" s="245"/>
      <c r="D25" s="245"/>
      <c r="E25" s="245"/>
      <c r="F25" s="245"/>
      <c r="G25" s="245"/>
      <c r="H25" s="245"/>
      <c r="I25" s="245"/>
      <c r="J25" s="245"/>
      <c r="K25" s="245"/>
      <c r="L25" s="245"/>
      <c r="M25" s="245"/>
      <c r="N25" s="245"/>
      <c r="O25" s="245"/>
      <c r="P25" s="245"/>
      <c r="Q25" s="245"/>
      <c r="R25" s="245"/>
      <c r="S25" s="245"/>
      <c r="T25" s="245"/>
      <c r="U25" s="245"/>
    </row>
    <row r="26" spans="1:21" ht="13.5" customHeight="1" x14ac:dyDescent="0.15">
      <c r="A26" s="245"/>
      <c r="B26" s="245"/>
      <c r="C26" s="245"/>
      <c r="D26" s="245"/>
      <c r="E26" s="245"/>
      <c r="F26" s="245"/>
      <c r="G26" s="245"/>
      <c r="H26" s="245"/>
      <c r="I26" s="245"/>
      <c r="J26" s="245"/>
      <c r="K26" s="245"/>
      <c r="L26" s="245"/>
      <c r="M26" s="245"/>
      <c r="N26" s="245"/>
      <c r="O26" s="245"/>
      <c r="P26" s="245"/>
      <c r="Q26" s="245"/>
      <c r="R26" s="245"/>
      <c r="S26" s="245"/>
      <c r="T26" s="245"/>
      <c r="U26" s="245"/>
    </row>
    <row r="27" spans="1:21" ht="13.5" customHeight="1" x14ac:dyDescent="0.15">
      <c r="A27" s="245"/>
      <c r="B27" s="245"/>
      <c r="C27" s="245"/>
      <c r="D27" s="245"/>
      <c r="E27" s="245"/>
      <c r="F27" s="245"/>
      <c r="G27" s="245"/>
      <c r="H27" s="245"/>
      <c r="I27" s="245"/>
      <c r="J27" s="245"/>
      <c r="K27" s="245"/>
      <c r="L27" s="245"/>
      <c r="M27" s="245"/>
      <c r="N27" s="245"/>
      <c r="O27" s="245"/>
      <c r="P27" s="245"/>
      <c r="Q27" s="245"/>
      <c r="R27" s="245"/>
      <c r="S27" s="245"/>
      <c r="T27" s="245"/>
      <c r="U27" s="245"/>
    </row>
    <row r="28" spans="1:21" ht="13.5" customHeight="1" x14ac:dyDescent="0.15">
      <c r="A28" s="245"/>
      <c r="B28" s="245"/>
      <c r="C28" s="245"/>
      <c r="D28" s="245"/>
      <c r="E28" s="245"/>
      <c r="F28" s="245"/>
      <c r="G28" s="245"/>
      <c r="H28" s="245"/>
      <c r="I28" s="245"/>
      <c r="J28" s="245"/>
      <c r="K28" s="245"/>
      <c r="L28" s="245"/>
      <c r="M28" s="245"/>
      <c r="N28" s="245"/>
      <c r="O28" s="245"/>
      <c r="P28" s="245"/>
      <c r="Q28" s="245"/>
      <c r="R28" s="245"/>
      <c r="S28" s="245"/>
      <c r="T28" s="245"/>
      <c r="U28" s="245"/>
    </row>
    <row r="29" spans="1:21" ht="13.5" customHeight="1" x14ac:dyDescent="0.15">
      <c r="A29" s="245"/>
      <c r="B29" s="245"/>
      <c r="C29" s="245"/>
      <c r="D29" s="245"/>
      <c r="E29" s="245"/>
      <c r="F29" s="245"/>
      <c r="G29" s="245"/>
      <c r="H29" s="245"/>
      <c r="I29" s="245"/>
      <c r="J29" s="245"/>
      <c r="K29" s="245"/>
      <c r="L29" s="245"/>
      <c r="M29" s="245"/>
      <c r="N29" s="245"/>
      <c r="O29" s="245"/>
      <c r="P29" s="245"/>
      <c r="Q29" s="245"/>
      <c r="R29" s="245"/>
      <c r="S29" s="245"/>
      <c r="T29" s="245"/>
      <c r="U29" s="245"/>
    </row>
    <row r="30" spans="1:21" ht="13.5" customHeight="1" x14ac:dyDescent="0.15">
      <c r="A30" s="245"/>
      <c r="B30" s="245"/>
      <c r="C30" s="245"/>
      <c r="D30" s="245"/>
      <c r="E30" s="245"/>
      <c r="F30" s="245"/>
      <c r="G30" s="245"/>
      <c r="H30" s="245"/>
      <c r="I30" s="245"/>
      <c r="J30" s="245"/>
      <c r="K30" s="245"/>
      <c r="L30" s="245"/>
      <c r="M30" s="245"/>
      <c r="N30" s="245"/>
      <c r="O30" s="245"/>
      <c r="P30" s="245"/>
      <c r="Q30" s="245"/>
      <c r="R30" s="245"/>
      <c r="S30" s="245"/>
      <c r="T30" s="245"/>
      <c r="U30" s="245"/>
    </row>
    <row r="31" spans="1:21" ht="13.5" customHeight="1" x14ac:dyDescent="0.15">
      <c r="A31" s="245"/>
      <c r="B31" s="245"/>
      <c r="C31" s="245"/>
      <c r="D31" s="245"/>
      <c r="E31" s="245"/>
      <c r="F31" s="245"/>
      <c r="G31" s="245"/>
      <c r="H31" s="245"/>
      <c r="I31" s="245"/>
      <c r="J31" s="245"/>
      <c r="K31" s="245"/>
      <c r="L31" s="245"/>
      <c r="M31" s="245"/>
      <c r="N31" s="245"/>
      <c r="O31" s="245"/>
      <c r="P31" s="245"/>
      <c r="Q31" s="245"/>
      <c r="R31" s="245"/>
      <c r="S31" s="245"/>
      <c r="T31" s="245"/>
      <c r="U31" s="245"/>
    </row>
    <row r="32" spans="1:21" ht="13.5" customHeight="1" x14ac:dyDescent="0.15">
      <c r="A32" s="245"/>
      <c r="B32" s="245"/>
      <c r="C32" s="245"/>
      <c r="D32" s="245"/>
      <c r="E32" s="245"/>
      <c r="F32" s="245"/>
      <c r="G32" s="245"/>
      <c r="H32" s="245"/>
      <c r="I32" s="245"/>
      <c r="J32" s="245"/>
      <c r="K32" s="245"/>
      <c r="L32" s="245"/>
      <c r="M32" s="245"/>
      <c r="N32" s="245"/>
      <c r="O32" s="245"/>
      <c r="P32" s="245"/>
      <c r="Q32" s="245"/>
      <c r="R32" s="245"/>
      <c r="S32" s="245"/>
      <c r="T32" s="245"/>
      <c r="U32" s="245"/>
    </row>
    <row r="33" spans="1:21" ht="13.5" customHeight="1" x14ac:dyDescent="0.15">
      <c r="A33" s="245"/>
      <c r="B33" s="245"/>
      <c r="C33" s="245"/>
      <c r="D33" s="245"/>
      <c r="E33" s="245"/>
      <c r="F33" s="245"/>
      <c r="G33" s="245"/>
      <c r="H33" s="245"/>
      <c r="I33" s="245"/>
      <c r="J33" s="245"/>
      <c r="K33" s="245"/>
      <c r="L33" s="245"/>
      <c r="M33" s="245"/>
      <c r="N33" s="245"/>
      <c r="O33" s="245"/>
      <c r="P33" s="245"/>
      <c r="Q33" s="245"/>
      <c r="R33" s="245"/>
      <c r="S33" s="245"/>
      <c r="T33" s="245"/>
      <c r="U33" s="245"/>
    </row>
    <row r="34" spans="1:21" ht="13.5" customHeight="1" x14ac:dyDescent="0.15">
      <c r="A34" s="245"/>
      <c r="B34" s="245"/>
      <c r="C34" s="245"/>
      <c r="D34" s="245"/>
      <c r="E34" s="245"/>
      <c r="F34" s="245"/>
      <c r="G34" s="245"/>
      <c r="H34" s="245"/>
      <c r="I34" s="245"/>
      <c r="J34" s="245"/>
      <c r="K34" s="245"/>
      <c r="L34" s="245"/>
      <c r="M34" s="245"/>
      <c r="N34" s="245"/>
      <c r="O34" s="245"/>
      <c r="P34" s="245"/>
      <c r="Q34" s="245"/>
      <c r="R34" s="245"/>
      <c r="S34" s="245"/>
      <c r="T34" s="245"/>
      <c r="U34" s="245"/>
    </row>
    <row r="35" spans="1:21" ht="13.5" customHeight="1" x14ac:dyDescent="0.15">
      <c r="A35" s="245"/>
      <c r="B35" s="245"/>
      <c r="C35" s="245"/>
      <c r="D35" s="245"/>
      <c r="E35" s="245"/>
      <c r="F35" s="245"/>
      <c r="G35" s="245"/>
      <c r="H35" s="245"/>
      <c r="I35" s="245"/>
      <c r="J35" s="245"/>
      <c r="K35" s="245"/>
      <c r="L35" s="245"/>
      <c r="M35" s="245"/>
      <c r="N35" s="245"/>
      <c r="O35" s="245"/>
      <c r="P35" s="245"/>
      <c r="Q35" s="245"/>
      <c r="R35" s="245"/>
      <c r="S35" s="245"/>
      <c r="T35" s="245"/>
      <c r="U35" s="245"/>
    </row>
    <row r="36" spans="1:21" ht="13.5" customHeight="1" x14ac:dyDescent="0.15">
      <c r="A36" s="245"/>
      <c r="B36" s="245"/>
      <c r="C36" s="245"/>
      <c r="D36" s="245"/>
      <c r="E36" s="245"/>
      <c r="F36" s="245"/>
      <c r="G36" s="245"/>
      <c r="H36" s="245"/>
      <c r="I36" s="245"/>
      <c r="J36" s="245"/>
      <c r="K36" s="245"/>
      <c r="L36" s="245"/>
      <c r="M36" s="245"/>
      <c r="N36" s="245"/>
      <c r="O36" s="245"/>
      <c r="P36" s="245"/>
      <c r="Q36" s="245"/>
      <c r="R36" s="245"/>
      <c r="S36" s="245"/>
      <c r="T36" s="245"/>
      <c r="U36" s="245"/>
    </row>
    <row r="37" spans="1:21" ht="13.5" customHeight="1" x14ac:dyDescent="0.15">
      <c r="A37" s="245"/>
      <c r="B37" s="245"/>
      <c r="C37" s="245"/>
      <c r="D37" s="245"/>
      <c r="E37" s="245"/>
      <c r="F37" s="245"/>
      <c r="G37" s="245"/>
      <c r="H37" s="245"/>
      <c r="I37" s="245"/>
      <c r="J37" s="245"/>
      <c r="K37" s="245"/>
      <c r="L37" s="245"/>
      <c r="M37" s="245"/>
      <c r="N37" s="245"/>
      <c r="O37" s="245"/>
      <c r="P37" s="245"/>
      <c r="Q37" s="245"/>
      <c r="R37" s="245"/>
      <c r="S37" s="245"/>
      <c r="T37" s="245"/>
      <c r="U37" s="245"/>
    </row>
    <row r="38" spans="1:21" ht="13.5" customHeight="1" x14ac:dyDescent="0.15">
      <c r="A38" s="245"/>
      <c r="B38" s="245"/>
      <c r="C38" s="245"/>
      <c r="D38" s="245"/>
      <c r="E38" s="245"/>
      <c r="F38" s="245"/>
      <c r="G38" s="245"/>
      <c r="H38" s="245"/>
      <c r="I38" s="245"/>
      <c r="J38" s="245"/>
      <c r="K38" s="245"/>
      <c r="L38" s="245"/>
      <c r="M38" s="245"/>
      <c r="N38" s="245"/>
      <c r="O38" s="245"/>
      <c r="P38" s="245"/>
      <c r="Q38" s="245"/>
      <c r="R38" s="245"/>
      <c r="S38" s="245"/>
      <c r="T38" s="245"/>
      <c r="U38" s="245"/>
    </row>
    <row r="39" spans="1:21" ht="13.5" customHeight="1" x14ac:dyDescent="0.15">
      <c r="A39" s="245"/>
      <c r="B39" s="245"/>
      <c r="C39" s="245"/>
      <c r="D39" s="245"/>
      <c r="E39" s="245"/>
      <c r="F39" s="245"/>
      <c r="G39" s="245"/>
      <c r="H39" s="245"/>
      <c r="I39" s="245"/>
      <c r="J39" s="245"/>
      <c r="K39" s="245"/>
      <c r="L39" s="245"/>
      <c r="M39" s="245"/>
      <c r="N39" s="245"/>
      <c r="O39" s="245"/>
      <c r="P39" s="245"/>
      <c r="Q39" s="245"/>
      <c r="R39" s="245"/>
      <c r="S39" s="245"/>
      <c r="T39" s="245"/>
      <c r="U39" s="245"/>
    </row>
    <row r="40" spans="1:21" ht="13.5" customHeight="1" x14ac:dyDescent="0.15">
      <c r="A40" s="245"/>
      <c r="B40" s="245"/>
      <c r="C40" s="245"/>
      <c r="D40" s="245"/>
      <c r="E40" s="245"/>
      <c r="F40" s="245"/>
      <c r="G40" s="245"/>
      <c r="H40" s="245"/>
      <c r="I40" s="245"/>
      <c r="J40" s="245"/>
      <c r="K40" s="245"/>
      <c r="L40" s="245"/>
      <c r="M40" s="245"/>
      <c r="N40" s="245"/>
      <c r="O40" s="245"/>
      <c r="P40" s="245"/>
      <c r="Q40" s="245"/>
      <c r="R40" s="245"/>
      <c r="S40" s="245"/>
      <c r="T40" s="245"/>
      <c r="U40" s="245"/>
    </row>
    <row r="41" spans="1:21" ht="13.5" customHeight="1" x14ac:dyDescent="0.15">
      <c r="A41" s="245"/>
      <c r="B41" s="245"/>
      <c r="C41" s="245"/>
      <c r="D41" s="245"/>
      <c r="E41" s="245"/>
      <c r="F41" s="245"/>
      <c r="G41" s="245"/>
      <c r="H41" s="245"/>
      <c r="I41" s="245"/>
      <c r="J41" s="245"/>
      <c r="K41" s="245"/>
      <c r="L41" s="245"/>
      <c r="M41" s="245"/>
      <c r="N41" s="245"/>
      <c r="O41" s="245"/>
      <c r="P41" s="245"/>
      <c r="Q41" s="245"/>
      <c r="R41" s="245"/>
      <c r="S41" s="245"/>
      <c r="T41" s="245"/>
      <c r="U41" s="245"/>
    </row>
    <row r="42" spans="1:21" ht="13.5" customHeight="1" x14ac:dyDescent="0.15">
      <c r="A42" s="245"/>
      <c r="B42" s="245"/>
      <c r="C42" s="245"/>
      <c r="D42" s="245"/>
      <c r="E42" s="245"/>
      <c r="F42" s="245"/>
      <c r="G42" s="245"/>
      <c r="H42" s="245"/>
      <c r="I42" s="245"/>
      <c r="J42" s="245"/>
      <c r="K42" s="245"/>
      <c r="L42" s="245"/>
      <c r="M42" s="245"/>
      <c r="N42" s="245"/>
      <c r="O42" s="245"/>
      <c r="P42" s="245"/>
      <c r="Q42" s="245"/>
      <c r="R42" s="245"/>
      <c r="S42" s="245"/>
      <c r="T42" s="245"/>
      <c r="U42" s="245"/>
    </row>
    <row r="43" spans="1:21" ht="30.75" customHeight="1" thickBot="1" x14ac:dyDescent="0.2">
      <c r="A43" s="245"/>
      <c r="B43" s="245"/>
      <c r="C43" s="245"/>
      <c r="D43" s="245"/>
      <c r="E43" s="245"/>
      <c r="F43" s="245"/>
      <c r="G43" s="245"/>
      <c r="H43" s="245"/>
      <c r="I43" s="245"/>
      <c r="J43" s="245"/>
      <c r="K43" s="245"/>
      <c r="L43" s="245"/>
      <c r="M43" s="245"/>
      <c r="N43" s="245"/>
      <c r="O43" s="247" t="s">
        <v>513</v>
      </c>
      <c r="P43" s="245"/>
      <c r="Q43" s="245"/>
      <c r="R43" s="245"/>
      <c r="S43" s="245"/>
      <c r="T43" s="245"/>
      <c r="U43" s="245"/>
    </row>
    <row r="44" spans="1:21" ht="30.75" customHeight="1" thickBot="1" x14ac:dyDescent="0.2">
      <c r="A44" s="245"/>
      <c r="B44" s="248" t="s">
        <v>514</v>
      </c>
      <c r="C44" s="249"/>
      <c r="D44" s="249"/>
      <c r="E44" s="250"/>
      <c r="F44" s="250"/>
      <c r="G44" s="250"/>
      <c r="H44" s="250"/>
      <c r="I44" s="250"/>
      <c r="J44" s="251" t="s">
        <v>494</v>
      </c>
      <c r="K44" s="252" t="s">
        <v>4</v>
      </c>
      <c r="L44" s="253" t="s">
        <v>5</v>
      </c>
      <c r="M44" s="253" t="s">
        <v>6</v>
      </c>
      <c r="N44" s="253" t="s">
        <v>7</v>
      </c>
      <c r="O44" s="254" t="s">
        <v>8</v>
      </c>
      <c r="P44" s="245"/>
      <c r="Q44" s="245"/>
      <c r="R44" s="245"/>
      <c r="S44" s="245"/>
      <c r="T44" s="245"/>
      <c r="U44" s="245"/>
    </row>
    <row r="45" spans="1:21" ht="30.75" customHeight="1" x14ac:dyDescent="0.15">
      <c r="A45" s="245"/>
      <c r="B45" s="1117" t="s">
        <v>515</v>
      </c>
      <c r="C45" s="1118"/>
      <c r="D45" s="255"/>
      <c r="E45" s="1123" t="s">
        <v>516</v>
      </c>
      <c r="F45" s="1123"/>
      <c r="G45" s="1123"/>
      <c r="H45" s="1123"/>
      <c r="I45" s="1123"/>
      <c r="J45" s="1124"/>
      <c r="K45" s="256">
        <v>1381</v>
      </c>
      <c r="L45" s="257">
        <v>1333</v>
      </c>
      <c r="M45" s="257">
        <v>1459</v>
      </c>
      <c r="N45" s="257">
        <v>1763</v>
      </c>
      <c r="O45" s="258">
        <v>1705</v>
      </c>
      <c r="P45" s="245"/>
      <c r="Q45" s="245"/>
      <c r="R45" s="245"/>
      <c r="S45" s="245"/>
      <c r="T45" s="245"/>
      <c r="U45" s="245"/>
    </row>
    <row r="46" spans="1:21" ht="30.75" customHeight="1" x14ac:dyDescent="0.15">
      <c r="A46" s="245"/>
      <c r="B46" s="1119"/>
      <c r="C46" s="1120"/>
      <c r="D46" s="259"/>
      <c r="E46" s="1125" t="s">
        <v>517</v>
      </c>
      <c r="F46" s="1125"/>
      <c r="G46" s="1125"/>
      <c r="H46" s="1125"/>
      <c r="I46" s="1125"/>
      <c r="J46" s="1126"/>
      <c r="K46" s="260" t="s">
        <v>455</v>
      </c>
      <c r="L46" s="261" t="s">
        <v>455</v>
      </c>
      <c r="M46" s="261" t="s">
        <v>455</v>
      </c>
      <c r="N46" s="261" t="s">
        <v>455</v>
      </c>
      <c r="O46" s="262" t="s">
        <v>455</v>
      </c>
      <c r="P46" s="245"/>
      <c r="Q46" s="245"/>
      <c r="R46" s="245"/>
      <c r="S46" s="245"/>
      <c r="T46" s="245"/>
      <c r="U46" s="245"/>
    </row>
    <row r="47" spans="1:21" ht="30.75" customHeight="1" x14ac:dyDescent="0.15">
      <c r="A47" s="245"/>
      <c r="B47" s="1119"/>
      <c r="C47" s="1120"/>
      <c r="D47" s="259"/>
      <c r="E47" s="1125" t="s">
        <v>518</v>
      </c>
      <c r="F47" s="1125"/>
      <c r="G47" s="1125"/>
      <c r="H47" s="1125"/>
      <c r="I47" s="1125"/>
      <c r="J47" s="1126"/>
      <c r="K47" s="260" t="s">
        <v>455</v>
      </c>
      <c r="L47" s="261" t="s">
        <v>455</v>
      </c>
      <c r="M47" s="261" t="s">
        <v>455</v>
      </c>
      <c r="N47" s="261" t="s">
        <v>455</v>
      </c>
      <c r="O47" s="262" t="s">
        <v>455</v>
      </c>
      <c r="P47" s="245"/>
      <c r="Q47" s="245"/>
      <c r="R47" s="245"/>
      <c r="S47" s="245"/>
      <c r="T47" s="245"/>
      <c r="U47" s="245"/>
    </row>
    <row r="48" spans="1:21" ht="30.75" customHeight="1" x14ac:dyDescent="0.15">
      <c r="A48" s="245"/>
      <c r="B48" s="1119"/>
      <c r="C48" s="1120"/>
      <c r="D48" s="259"/>
      <c r="E48" s="1125" t="s">
        <v>519</v>
      </c>
      <c r="F48" s="1125"/>
      <c r="G48" s="1125"/>
      <c r="H48" s="1125"/>
      <c r="I48" s="1125"/>
      <c r="J48" s="1126"/>
      <c r="K48" s="260">
        <v>558</v>
      </c>
      <c r="L48" s="261">
        <v>538</v>
      </c>
      <c r="M48" s="261">
        <v>568</v>
      </c>
      <c r="N48" s="261">
        <v>614</v>
      </c>
      <c r="O48" s="262">
        <v>595</v>
      </c>
      <c r="P48" s="245"/>
      <c r="Q48" s="245"/>
      <c r="R48" s="245"/>
      <c r="S48" s="245"/>
      <c r="T48" s="245"/>
      <c r="U48" s="245"/>
    </row>
    <row r="49" spans="1:21" ht="30.75" customHeight="1" x14ac:dyDescent="0.15">
      <c r="A49" s="245"/>
      <c r="B49" s="1119"/>
      <c r="C49" s="1120"/>
      <c r="D49" s="259"/>
      <c r="E49" s="1125" t="s">
        <v>520</v>
      </c>
      <c r="F49" s="1125"/>
      <c r="G49" s="1125"/>
      <c r="H49" s="1125"/>
      <c r="I49" s="1125"/>
      <c r="J49" s="1126"/>
      <c r="K49" s="260">
        <v>32</v>
      </c>
      <c r="L49" s="261">
        <v>25</v>
      </c>
      <c r="M49" s="261">
        <v>31</v>
      </c>
      <c r="N49" s="261">
        <v>36</v>
      </c>
      <c r="O49" s="262">
        <v>56</v>
      </c>
      <c r="P49" s="245"/>
      <c r="Q49" s="245"/>
      <c r="R49" s="245"/>
      <c r="S49" s="245"/>
      <c r="T49" s="245"/>
      <c r="U49" s="245"/>
    </row>
    <row r="50" spans="1:21" ht="30.75" customHeight="1" x14ac:dyDescent="0.15">
      <c r="A50" s="245"/>
      <c r="B50" s="1119"/>
      <c r="C50" s="1120"/>
      <c r="D50" s="259"/>
      <c r="E50" s="1125" t="s">
        <v>521</v>
      </c>
      <c r="F50" s="1125"/>
      <c r="G50" s="1125"/>
      <c r="H50" s="1125"/>
      <c r="I50" s="1125"/>
      <c r="J50" s="1126"/>
      <c r="K50" s="260">
        <v>152</v>
      </c>
      <c r="L50" s="261">
        <v>1</v>
      </c>
      <c r="M50" s="261">
        <v>1</v>
      </c>
      <c r="N50" s="261">
        <v>1</v>
      </c>
      <c r="O50" s="262">
        <v>1</v>
      </c>
      <c r="P50" s="245"/>
      <c r="Q50" s="245"/>
      <c r="R50" s="245"/>
      <c r="S50" s="245"/>
      <c r="T50" s="245"/>
      <c r="U50" s="245"/>
    </row>
    <row r="51" spans="1:21" ht="30.75" customHeight="1" x14ac:dyDescent="0.15">
      <c r="A51" s="245"/>
      <c r="B51" s="1121"/>
      <c r="C51" s="1122"/>
      <c r="D51" s="263"/>
      <c r="E51" s="1125" t="s">
        <v>522</v>
      </c>
      <c r="F51" s="1125"/>
      <c r="G51" s="1125"/>
      <c r="H51" s="1125"/>
      <c r="I51" s="1125"/>
      <c r="J51" s="1126"/>
      <c r="K51" s="260" t="s">
        <v>455</v>
      </c>
      <c r="L51" s="261" t="s">
        <v>455</v>
      </c>
      <c r="M51" s="261" t="s">
        <v>455</v>
      </c>
      <c r="N51" s="261" t="s">
        <v>455</v>
      </c>
      <c r="O51" s="262" t="s">
        <v>455</v>
      </c>
      <c r="P51" s="245"/>
      <c r="Q51" s="245"/>
      <c r="R51" s="245"/>
      <c r="S51" s="245"/>
      <c r="T51" s="245"/>
      <c r="U51" s="245"/>
    </row>
    <row r="52" spans="1:21" ht="30.75" customHeight="1" x14ac:dyDescent="0.15">
      <c r="A52" s="245"/>
      <c r="B52" s="1127" t="s">
        <v>523</v>
      </c>
      <c r="C52" s="1128"/>
      <c r="D52" s="263"/>
      <c r="E52" s="1125" t="s">
        <v>524</v>
      </c>
      <c r="F52" s="1125"/>
      <c r="G52" s="1125"/>
      <c r="H52" s="1125"/>
      <c r="I52" s="1125"/>
      <c r="J52" s="1126"/>
      <c r="K52" s="260">
        <v>1555</v>
      </c>
      <c r="L52" s="261">
        <v>1530</v>
      </c>
      <c r="M52" s="261">
        <v>1620</v>
      </c>
      <c r="N52" s="261">
        <v>1813</v>
      </c>
      <c r="O52" s="262">
        <v>1759</v>
      </c>
      <c r="P52" s="245"/>
      <c r="Q52" s="245"/>
      <c r="R52" s="245"/>
      <c r="S52" s="245"/>
      <c r="T52" s="245"/>
      <c r="U52" s="245"/>
    </row>
    <row r="53" spans="1:21" ht="30.75" customHeight="1" thickBot="1" x14ac:dyDescent="0.2">
      <c r="A53" s="245"/>
      <c r="B53" s="1129" t="s">
        <v>525</v>
      </c>
      <c r="C53" s="1130"/>
      <c r="D53" s="264"/>
      <c r="E53" s="1131" t="s">
        <v>526</v>
      </c>
      <c r="F53" s="1131"/>
      <c r="G53" s="1131"/>
      <c r="H53" s="1131"/>
      <c r="I53" s="1131"/>
      <c r="J53" s="1132"/>
      <c r="K53" s="265">
        <v>568</v>
      </c>
      <c r="L53" s="266">
        <v>367</v>
      </c>
      <c r="M53" s="266">
        <v>439</v>
      </c>
      <c r="N53" s="266">
        <v>601</v>
      </c>
      <c r="O53" s="267">
        <v>598</v>
      </c>
      <c r="P53" s="245"/>
      <c r="Q53" s="245"/>
      <c r="R53" s="245"/>
      <c r="S53" s="245"/>
      <c r="T53" s="245"/>
      <c r="U53" s="245"/>
    </row>
    <row r="54" spans="1:21" ht="24" customHeight="1" x14ac:dyDescent="0.15">
      <c r="A54" s="245"/>
      <c r="B54" s="268" t="s">
        <v>527</v>
      </c>
      <c r="C54" s="245"/>
      <c r="D54" s="245"/>
      <c r="E54" s="245"/>
      <c r="F54" s="245"/>
      <c r="G54" s="245"/>
      <c r="H54" s="245"/>
      <c r="I54" s="245"/>
      <c r="J54" s="245"/>
      <c r="K54" s="245"/>
      <c r="L54" s="245"/>
      <c r="M54" s="245"/>
      <c r="N54" s="245"/>
      <c r="O54" s="245"/>
      <c r="P54" s="245"/>
      <c r="Q54" s="245"/>
      <c r="R54" s="245"/>
      <c r="S54" s="245"/>
      <c r="T54" s="245"/>
      <c r="U54" s="245"/>
    </row>
    <row r="55" spans="1:21" ht="24" customHeight="1" thickBot="1" x14ac:dyDescent="0.2">
      <c r="A55" s="245"/>
      <c r="B55" s="269" t="s">
        <v>528</v>
      </c>
      <c r="C55" s="270"/>
      <c r="D55" s="270"/>
      <c r="E55" s="270"/>
      <c r="F55" s="270"/>
      <c r="G55" s="270"/>
      <c r="H55" s="270"/>
      <c r="I55" s="270"/>
      <c r="J55" s="270"/>
      <c r="K55" s="271"/>
      <c r="L55" s="271"/>
      <c r="M55" s="271"/>
      <c r="N55" s="271"/>
      <c r="O55" s="271"/>
      <c r="P55" s="245"/>
      <c r="Q55" s="245"/>
      <c r="R55" s="245"/>
      <c r="S55" s="245"/>
      <c r="T55" s="245"/>
      <c r="U55" s="245"/>
    </row>
    <row r="56" spans="1:21" ht="31.5" customHeight="1" thickBot="1" x14ac:dyDescent="0.2">
      <c r="A56" s="245"/>
      <c r="B56" s="272"/>
      <c r="C56" s="273"/>
      <c r="D56" s="273"/>
      <c r="E56" s="274"/>
      <c r="F56" s="274"/>
      <c r="G56" s="274"/>
      <c r="H56" s="274"/>
      <c r="I56" s="274"/>
      <c r="J56" s="275" t="s">
        <v>494</v>
      </c>
      <c r="K56" s="276" t="s">
        <v>529</v>
      </c>
      <c r="L56" s="277" t="s">
        <v>530</v>
      </c>
      <c r="M56" s="277" t="s">
        <v>531</v>
      </c>
      <c r="N56" s="277" t="s">
        <v>532</v>
      </c>
      <c r="O56" s="278" t="s">
        <v>533</v>
      </c>
      <c r="P56" s="245"/>
      <c r="Q56" s="245"/>
      <c r="R56" s="245"/>
      <c r="S56" s="245"/>
      <c r="T56" s="245"/>
      <c r="U56" s="245"/>
    </row>
    <row r="57" spans="1:21" ht="31.5" customHeight="1" x14ac:dyDescent="0.15">
      <c r="B57" s="1133" t="s">
        <v>534</v>
      </c>
      <c r="C57" s="1134"/>
      <c r="D57" s="1137" t="s">
        <v>535</v>
      </c>
      <c r="E57" s="1138"/>
      <c r="F57" s="1138"/>
      <c r="G57" s="1138"/>
      <c r="H57" s="1138"/>
      <c r="I57" s="1138"/>
      <c r="J57" s="1139"/>
      <c r="K57" s="279" t="s">
        <v>318</v>
      </c>
      <c r="L57" s="280" t="s">
        <v>318</v>
      </c>
      <c r="M57" s="280" t="s">
        <v>318</v>
      </c>
      <c r="N57" s="280" t="s">
        <v>318</v>
      </c>
      <c r="O57" s="281" t="s">
        <v>318</v>
      </c>
    </row>
    <row r="58" spans="1:21" ht="31.5" customHeight="1" thickBot="1" x14ac:dyDescent="0.2">
      <c r="B58" s="1135"/>
      <c r="C58" s="1136"/>
      <c r="D58" s="1140" t="s">
        <v>536</v>
      </c>
      <c r="E58" s="1141"/>
      <c r="F58" s="1141"/>
      <c r="G58" s="1141"/>
      <c r="H58" s="1141"/>
      <c r="I58" s="1141"/>
      <c r="J58" s="1142"/>
      <c r="K58" s="282" t="s">
        <v>318</v>
      </c>
      <c r="L58" s="283" t="s">
        <v>318</v>
      </c>
      <c r="M58" s="283" t="s">
        <v>318</v>
      </c>
      <c r="N58" s="283" t="s">
        <v>318</v>
      </c>
      <c r="O58" s="284" t="s">
        <v>318</v>
      </c>
    </row>
    <row r="59" spans="1:21" ht="24" customHeight="1" x14ac:dyDescent="0.15">
      <c r="B59" s="285"/>
      <c r="C59" s="285"/>
      <c r="D59" s="286" t="s">
        <v>537</v>
      </c>
      <c r="E59" s="287"/>
      <c r="F59" s="287"/>
      <c r="G59" s="287"/>
      <c r="H59" s="287"/>
      <c r="I59" s="287"/>
      <c r="J59" s="287"/>
      <c r="K59" s="287"/>
      <c r="L59" s="287"/>
      <c r="M59" s="287"/>
      <c r="N59" s="287"/>
      <c r="O59" s="287"/>
    </row>
    <row r="60" spans="1:21" ht="24" customHeight="1" x14ac:dyDescent="0.15">
      <c r="B60" s="288"/>
      <c r="C60" s="288"/>
      <c r="D60" s="286" t="s">
        <v>538</v>
      </c>
      <c r="E60" s="287"/>
      <c r="F60" s="287"/>
      <c r="G60" s="287"/>
      <c r="H60" s="287"/>
      <c r="I60" s="287"/>
      <c r="J60" s="287"/>
      <c r="K60" s="287"/>
      <c r="L60" s="287"/>
      <c r="M60" s="287"/>
      <c r="N60" s="287"/>
      <c r="O60" s="287"/>
    </row>
    <row r="61" spans="1:21" ht="24" customHeight="1" x14ac:dyDescent="0.15">
      <c r="A61" s="245"/>
      <c r="B61" s="268"/>
      <c r="C61" s="245"/>
      <c r="D61" s="245"/>
      <c r="E61" s="245"/>
      <c r="F61" s="245"/>
      <c r="G61" s="245"/>
      <c r="H61" s="245"/>
      <c r="I61" s="245"/>
      <c r="J61" s="245"/>
      <c r="K61" s="245"/>
      <c r="L61" s="245"/>
      <c r="M61" s="245"/>
      <c r="N61" s="245"/>
      <c r="O61" s="245"/>
      <c r="P61" s="245"/>
      <c r="Q61" s="245"/>
      <c r="R61" s="245"/>
      <c r="S61" s="245"/>
      <c r="T61" s="245"/>
      <c r="U61" s="245"/>
    </row>
    <row r="62" spans="1:21" ht="24" customHeight="1" x14ac:dyDescent="0.15">
      <c r="A62" s="245"/>
      <c r="B62" s="268"/>
      <c r="C62" s="245"/>
      <c r="D62" s="245"/>
      <c r="E62" s="245"/>
      <c r="F62" s="245"/>
      <c r="G62" s="245"/>
      <c r="H62" s="245"/>
      <c r="I62" s="245"/>
      <c r="J62" s="245"/>
      <c r="K62" s="245"/>
      <c r="L62" s="245"/>
      <c r="M62" s="245"/>
      <c r="N62" s="245"/>
      <c r="O62" s="245"/>
      <c r="P62" s="245"/>
      <c r="Q62" s="245"/>
      <c r="R62" s="245"/>
      <c r="S62" s="245"/>
      <c r="T62" s="245"/>
      <c r="U62" s="245"/>
    </row>
  </sheetData>
  <sheetProtection algorithmName="SHA-512" hashValue="MNGxSoKmMxsGFVw/JwR3jxBBt4/XmmtqhIAJqH5QNIQ/8OMYjMvdKbo924BRG65ghf+uDZYc+xtLZTihOqKSyg==" saltValue="YMCiDzA6mA0GcQdDnX882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D6536-DC0D-42F4-A6FE-8EB3A7369099}">
  <sheetPr>
    <pageSetUpPr fitToPage="1"/>
  </sheetPr>
  <dimension ref="B1:M58"/>
  <sheetViews>
    <sheetView showGridLines="0" topLeftCell="D37" zoomScaleNormal="100" zoomScaleSheetLayoutView="100" workbookViewId="0">
      <selection activeCell="Z20" sqref="Z20:AK20"/>
    </sheetView>
  </sheetViews>
  <sheetFormatPr defaultColWidth="0" defaultRowHeight="13.5" customHeight="1" zeroHeight="1" x14ac:dyDescent="0.15"/>
  <cols>
    <col min="1" max="1" width="6.625" style="289" customWidth="1"/>
    <col min="2" max="3" width="12.625" style="289" customWidth="1"/>
    <col min="4" max="4" width="11.625" style="289" customWidth="1"/>
    <col min="5" max="8" width="10.375" style="289" customWidth="1"/>
    <col min="9" max="13" width="16.375" style="289" customWidth="1"/>
    <col min="14" max="19" width="12.625" style="289" customWidth="1"/>
    <col min="20" max="16384" width="0" style="28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90" t="s">
        <v>513</v>
      </c>
    </row>
    <row r="40" spans="2:13" ht="27.75" customHeight="1" thickBot="1" x14ac:dyDescent="0.2">
      <c r="B40" s="291" t="s">
        <v>514</v>
      </c>
      <c r="C40" s="292"/>
      <c r="D40" s="292"/>
      <c r="E40" s="293"/>
      <c r="F40" s="293"/>
      <c r="G40" s="293"/>
      <c r="H40" s="294" t="s">
        <v>494</v>
      </c>
      <c r="I40" s="295" t="s">
        <v>4</v>
      </c>
      <c r="J40" s="296" t="s">
        <v>5</v>
      </c>
      <c r="K40" s="296" t="s">
        <v>6</v>
      </c>
      <c r="L40" s="296" t="s">
        <v>7</v>
      </c>
      <c r="M40" s="297" t="s">
        <v>8</v>
      </c>
    </row>
    <row r="41" spans="2:13" ht="27.75" customHeight="1" x14ac:dyDescent="0.15">
      <c r="B41" s="1143" t="s">
        <v>539</v>
      </c>
      <c r="C41" s="1144"/>
      <c r="D41" s="298"/>
      <c r="E41" s="1149" t="s">
        <v>540</v>
      </c>
      <c r="F41" s="1149"/>
      <c r="G41" s="1149"/>
      <c r="H41" s="1150"/>
      <c r="I41" s="299">
        <v>15583</v>
      </c>
      <c r="J41" s="300">
        <v>15622</v>
      </c>
      <c r="K41" s="300">
        <v>15532</v>
      </c>
      <c r="L41" s="300">
        <v>14795</v>
      </c>
      <c r="M41" s="301">
        <v>14195</v>
      </c>
    </row>
    <row r="42" spans="2:13" ht="27.75" customHeight="1" x14ac:dyDescent="0.15">
      <c r="B42" s="1145"/>
      <c r="C42" s="1146"/>
      <c r="D42" s="302"/>
      <c r="E42" s="1151" t="s">
        <v>541</v>
      </c>
      <c r="F42" s="1151"/>
      <c r="G42" s="1151"/>
      <c r="H42" s="1152"/>
      <c r="I42" s="303">
        <v>3697</v>
      </c>
      <c r="J42" s="304">
        <v>3565</v>
      </c>
      <c r="K42" s="304">
        <v>3141</v>
      </c>
      <c r="L42" s="304">
        <v>2792</v>
      </c>
      <c r="M42" s="305">
        <v>2672</v>
      </c>
    </row>
    <row r="43" spans="2:13" ht="27.75" customHeight="1" x14ac:dyDescent="0.15">
      <c r="B43" s="1145"/>
      <c r="C43" s="1146"/>
      <c r="D43" s="302"/>
      <c r="E43" s="1151" t="s">
        <v>542</v>
      </c>
      <c r="F43" s="1151"/>
      <c r="G43" s="1151"/>
      <c r="H43" s="1152"/>
      <c r="I43" s="303">
        <v>7833</v>
      </c>
      <c r="J43" s="304">
        <v>8354</v>
      </c>
      <c r="K43" s="304">
        <v>9080</v>
      </c>
      <c r="L43" s="304">
        <v>9132</v>
      </c>
      <c r="M43" s="305">
        <v>8422</v>
      </c>
    </row>
    <row r="44" spans="2:13" ht="27.75" customHeight="1" x14ac:dyDescent="0.15">
      <c r="B44" s="1145"/>
      <c r="C44" s="1146"/>
      <c r="D44" s="302"/>
      <c r="E44" s="1151" t="s">
        <v>543</v>
      </c>
      <c r="F44" s="1151"/>
      <c r="G44" s="1151"/>
      <c r="H44" s="1152"/>
      <c r="I44" s="303">
        <v>594</v>
      </c>
      <c r="J44" s="304">
        <v>957</v>
      </c>
      <c r="K44" s="304">
        <v>960</v>
      </c>
      <c r="L44" s="304">
        <v>1054</v>
      </c>
      <c r="M44" s="305">
        <v>1134</v>
      </c>
    </row>
    <row r="45" spans="2:13" ht="27.75" customHeight="1" x14ac:dyDescent="0.15">
      <c r="B45" s="1145"/>
      <c r="C45" s="1146"/>
      <c r="D45" s="302"/>
      <c r="E45" s="1151" t="s">
        <v>544</v>
      </c>
      <c r="F45" s="1151"/>
      <c r="G45" s="1151"/>
      <c r="H45" s="1152"/>
      <c r="I45" s="303">
        <v>1178</v>
      </c>
      <c r="J45" s="304">
        <v>1042</v>
      </c>
      <c r="K45" s="304">
        <v>954</v>
      </c>
      <c r="L45" s="304">
        <v>968</v>
      </c>
      <c r="M45" s="305">
        <v>1199</v>
      </c>
    </row>
    <row r="46" spans="2:13" ht="27.75" customHeight="1" x14ac:dyDescent="0.15">
      <c r="B46" s="1145"/>
      <c r="C46" s="1146"/>
      <c r="D46" s="306"/>
      <c r="E46" s="1151" t="s">
        <v>545</v>
      </c>
      <c r="F46" s="1151"/>
      <c r="G46" s="1151"/>
      <c r="H46" s="1152"/>
      <c r="I46" s="303" t="s">
        <v>455</v>
      </c>
      <c r="J46" s="304" t="s">
        <v>455</v>
      </c>
      <c r="K46" s="304" t="s">
        <v>455</v>
      </c>
      <c r="L46" s="304" t="s">
        <v>455</v>
      </c>
      <c r="M46" s="305" t="s">
        <v>455</v>
      </c>
    </row>
    <row r="47" spans="2:13" ht="27.75" customHeight="1" x14ac:dyDescent="0.15">
      <c r="B47" s="1145"/>
      <c r="C47" s="1146"/>
      <c r="D47" s="307"/>
      <c r="E47" s="1153" t="s">
        <v>546</v>
      </c>
      <c r="F47" s="1154"/>
      <c r="G47" s="1154"/>
      <c r="H47" s="1155"/>
      <c r="I47" s="303" t="s">
        <v>455</v>
      </c>
      <c r="J47" s="304" t="s">
        <v>455</v>
      </c>
      <c r="K47" s="304" t="s">
        <v>455</v>
      </c>
      <c r="L47" s="304" t="s">
        <v>455</v>
      </c>
      <c r="M47" s="305" t="s">
        <v>455</v>
      </c>
    </row>
    <row r="48" spans="2:13" ht="27.75" customHeight="1" x14ac:dyDescent="0.15">
      <c r="B48" s="1145"/>
      <c r="C48" s="1146"/>
      <c r="D48" s="302"/>
      <c r="E48" s="1151" t="s">
        <v>547</v>
      </c>
      <c r="F48" s="1151"/>
      <c r="G48" s="1151"/>
      <c r="H48" s="1152"/>
      <c r="I48" s="303" t="s">
        <v>455</v>
      </c>
      <c r="J48" s="304" t="s">
        <v>455</v>
      </c>
      <c r="K48" s="304" t="s">
        <v>455</v>
      </c>
      <c r="L48" s="304" t="s">
        <v>455</v>
      </c>
      <c r="M48" s="305" t="s">
        <v>455</v>
      </c>
    </row>
    <row r="49" spans="2:13" ht="27.75" customHeight="1" x14ac:dyDescent="0.15">
      <c r="B49" s="1147"/>
      <c r="C49" s="1148"/>
      <c r="D49" s="302"/>
      <c r="E49" s="1151" t="s">
        <v>548</v>
      </c>
      <c r="F49" s="1151"/>
      <c r="G49" s="1151"/>
      <c r="H49" s="1152"/>
      <c r="I49" s="303" t="s">
        <v>455</v>
      </c>
      <c r="J49" s="304" t="s">
        <v>455</v>
      </c>
      <c r="K49" s="304" t="s">
        <v>455</v>
      </c>
      <c r="L49" s="304" t="s">
        <v>455</v>
      </c>
      <c r="M49" s="305" t="s">
        <v>455</v>
      </c>
    </row>
    <row r="50" spans="2:13" ht="27.75" customHeight="1" x14ac:dyDescent="0.15">
      <c r="B50" s="1156" t="s">
        <v>549</v>
      </c>
      <c r="C50" s="1157"/>
      <c r="D50" s="308"/>
      <c r="E50" s="1151" t="s">
        <v>550</v>
      </c>
      <c r="F50" s="1151"/>
      <c r="G50" s="1151"/>
      <c r="H50" s="1152"/>
      <c r="I50" s="303">
        <v>7965</v>
      </c>
      <c r="J50" s="304">
        <v>8241</v>
      </c>
      <c r="K50" s="304">
        <v>8803</v>
      </c>
      <c r="L50" s="304">
        <v>8523</v>
      </c>
      <c r="M50" s="305">
        <v>8716</v>
      </c>
    </row>
    <row r="51" spans="2:13" ht="27.75" customHeight="1" x14ac:dyDescent="0.15">
      <c r="B51" s="1145"/>
      <c r="C51" s="1146"/>
      <c r="D51" s="302"/>
      <c r="E51" s="1151" t="s">
        <v>551</v>
      </c>
      <c r="F51" s="1151"/>
      <c r="G51" s="1151"/>
      <c r="H51" s="1152"/>
      <c r="I51" s="303">
        <v>794</v>
      </c>
      <c r="J51" s="304">
        <v>682</v>
      </c>
      <c r="K51" s="304">
        <v>572</v>
      </c>
      <c r="L51" s="304">
        <v>476</v>
      </c>
      <c r="M51" s="305">
        <v>400</v>
      </c>
    </row>
    <row r="52" spans="2:13" ht="27.75" customHeight="1" x14ac:dyDescent="0.15">
      <c r="B52" s="1147"/>
      <c r="C52" s="1148"/>
      <c r="D52" s="302"/>
      <c r="E52" s="1151" t="s">
        <v>552</v>
      </c>
      <c r="F52" s="1151"/>
      <c r="G52" s="1151"/>
      <c r="H52" s="1152"/>
      <c r="I52" s="303">
        <v>16687</v>
      </c>
      <c r="J52" s="304">
        <v>16925</v>
      </c>
      <c r="K52" s="304">
        <v>16673</v>
      </c>
      <c r="L52" s="304">
        <v>15852</v>
      </c>
      <c r="M52" s="305">
        <v>14568</v>
      </c>
    </row>
    <row r="53" spans="2:13" ht="27.75" customHeight="1" thickBot="1" x14ac:dyDescent="0.2">
      <c r="B53" s="1158" t="s">
        <v>525</v>
      </c>
      <c r="C53" s="1159"/>
      <c r="D53" s="309"/>
      <c r="E53" s="1160" t="s">
        <v>553</v>
      </c>
      <c r="F53" s="1160"/>
      <c r="G53" s="1160"/>
      <c r="H53" s="1161"/>
      <c r="I53" s="310">
        <v>3439</v>
      </c>
      <c r="J53" s="311">
        <v>3692</v>
      </c>
      <c r="K53" s="311">
        <v>3619</v>
      </c>
      <c r="L53" s="311">
        <v>3891</v>
      </c>
      <c r="M53" s="312">
        <v>3938</v>
      </c>
    </row>
    <row r="54" spans="2:13" ht="27.75" customHeight="1" x14ac:dyDescent="0.15">
      <c r="B54" s="313" t="s">
        <v>554</v>
      </c>
      <c r="C54" s="314"/>
      <c r="D54" s="314"/>
      <c r="E54" s="315"/>
      <c r="F54" s="315"/>
      <c r="G54" s="315"/>
      <c r="H54" s="315"/>
      <c r="I54" s="316"/>
      <c r="J54" s="316"/>
      <c r="K54" s="316"/>
      <c r="L54" s="316"/>
      <c r="M54" s="316"/>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DjLMChv1bQvyUGnOgDNjfOCXj3rXq8naRBWv0IO9jb8reRhlZ2+TXuA+jIrhKYmnFuSinXs+XjouDqXM6+mQ/Q==" saltValue="wmcme/FPbTOcWSd6zF4B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1CC72-84DA-4339-BDA0-B07E654A9AE8}">
  <sheetPr>
    <pageSetUpPr fitToPage="1"/>
  </sheetPr>
  <dimension ref="B1:W64"/>
  <sheetViews>
    <sheetView showGridLines="0" zoomScale="55" zoomScaleNormal="55" zoomScaleSheetLayoutView="100" workbookViewId="0">
      <selection activeCell="Z20" sqref="Z20:AK20"/>
    </sheetView>
  </sheetViews>
  <sheetFormatPr defaultColWidth="0" defaultRowHeight="0" customHeight="1" zeroHeight="1" x14ac:dyDescent="0.15"/>
  <cols>
    <col min="1" max="1" width="8.25" style="200" customWidth="1"/>
    <col min="2" max="2" width="16.375" style="200" customWidth="1"/>
    <col min="3" max="5" width="26.25" style="200" customWidth="1"/>
    <col min="6" max="8" width="24.25" style="200" customWidth="1"/>
    <col min="9" max="14" width="26" style="200" customWidth="1"/>
    <col min="15" max="15" width="6.125" style="200" customWidth="1"/>
    <col min="16" max="16" width="9" style="200" hidden="1" customWidth="1"/>
    <col min="17" max="20" width="0" style="200" hidden="1" customWidth="1"/>
    <col min="21" max="21" width="9" style="200" hidden="1" customWidth="1"/>
    <col min="22" max="22" width="0" style="200" hidden="1" customWidth="1"/>
    <col min="23" max="23" width="9" style="200" hidden="1" customWidth="1"/>
    <col min="24" max="16384" width="0" style="20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01"/>
      <c r="C53" s="201"/>
      <c r="D53" s="201"/>
      <c r="E53" s="201"/>
      <c r="F53" s="201"/>
      <c r="G53" s="201"/>
      <c r="H53" s="317" t="s">
        <v>555</v>
      </c>
    </row>
    <row r="54" spans="2:8" ht="29.25" customHeight="1" thickBot="1" x14ac:dyDescent="0.25">
      <c r="B54" s="318" t="s">
        <v>26</v>
      </c>
      <c r="C54" s="319"/>
      <c r="D54" s="319"/>
      <c r="E54" s="320" t="s">
        <v>494</v>
      </c>
      <c r="F54" s="321" t="s">
        <v>6</v>
      </c>
      <c r="G54" s="321" t="s">
        <v>7</v>
      </c>
      <c r="H54" s="322" t="s">
        <v>8</v>
      </c>
    </row>
    <row r="55" spans="2:8" ht="52.5" customHeight="1" x14ac:dyDescent="0.15">
      <c r="B55" s="323"/>
      <c r="C55" s="1167" t="s">
        <v>119</v>
      </c>
      <c r="D55" s="1167"/>
      <c r="E55" s="1168"/>
      <c r="F55" s="324">
        <v>7181</v>
      </c>
      <c r="G55" s="324">
        <v>5297</v>
      </c>
      <c r="H55" s="325">
        <v>5113</v>
      </c>
    </row>
    <row r="56" spans="2:8" ht="52.5" customHeight="1" x14ac:dyDescent="0.15">
      <c r="B56" s="326"/>
      <c r="C56" s="1169" t="s">
        <v>556</v>
      </c>
      <c r="D56" s="1169"/>
      <c r="E56" s="1170"/>
      <c r="F56" s="327">
        <v>772</v>
      </c>
      <c r="G56" s="327">
        <v>979</v>
      </c>
      <c r="H56" s="328">
        <v>1374</v>
      </c>
    </row>
    <row r="57" spans="2:8" ht="53.25" customHeight="1" x14ac:dyDescent="0.15">
      <c r="B57" s="326"/>
      <c r="C57" s="1171" t="s">
        <v>124</v>
      </c>
      <c r="D57" s="1171"/>
      <c r="E57" s="1172"/>
      <c r="F57" s="329">
        <v>2647</v>
      </c>
      <c r="G57" s="329">
        <v>3850</v>
      </c>
      <c r="H57" s="330">
        <v>3669</v>
      </c>
    </row>
    <row r="58" spans="2:8" ht="45.75" customHeight="1" x14ac:dyDescent="0.15">
      <c r="B58" s="331"/>
      <c r="C58" s="1162" t="s">
        <v>557</v>
      </c>
      <c r="D58" s="1163"/>
      <c r="E58" s="1164"/>
      <c r="F58" s="332">
        <v>1860</v>
      </c>
      <c r="G58" s="332">
        <v>1730</v>
      </c>
      <c r="H58" s="333">
        <v>1581</v>
      </c>
    </row>
    <row r="59" spans="2:8" ht="45.75" customHeight="1" x14ac:dyDescent="0.15">
      <c r="B59" s="331"/>
      <c r="C59" s="1162" t="s">
        <v>558</v>
      </c>
      <c r="D59" s="1163"/>
      <c r="E59" s="1164"/>
      <c r="F59" s="332" t="s">
        <v>318</v>
      </c>
      <c r="G59" s="332">
        <v>1000</v>
      </c>
      <c r="H59" s="333">
        <v>1011</v>
      </c>
    </row>
    <row r="60" spans="2:8" ht="45.75" customHeight="1" x14ac:dyDescent="0.15">
      <c r="B60" s="331"/>
      <c r="C60" s="1162" t="s">
        <v>559</v>
      </c>
      <c r="D60" s="1163"/>
      <c r="E60" s="1164"/>
      <c r="F60" s="332">
        <v>227</v>
      </c>
      <c r="G60" s="332">
        <v>707</v>
      </c>
      <c r="H60" s="333">
        <v>686</v>
      </c>
    </row>
    <row r="61" spans="2:8" ht="45.75" customHeight="1" x14ac:dyDescent="0.15">
      <c r="B61" s="331"/>
      <c r="C61" s="1162" t="s">
        <v>560</v>
      </c>
      <c r="D61" s="1163"/>
      <c r="E61" s="1164"/>
      <c r="F61" s="332">
        <v>125</v>
      </c>
      <c r="G61" s="332">
        <v>125</v>
      </c>
      <c r="H61" s="333">
        <v>125</v>
      </c>
    </row>
    <row r="62" spans="2:8" ht="45.75" customHeight="1" thickBot="1" x14ac:dyDescent="0.2">
      <c r="B62" s="334"/>
      <c r="C62" s="1162" t="s">
        <v>561</v>
      </c>
      <c r="D62" s="1163"/>
      <c r="E62" s="1164"/>
      <c r="F62" s="335">
        <v>49</v>
      </c>
      <c r="G62" s="335">
        <v>49</v>
      </c>
      <c r="H62" s="336">
        <v>44</v>
      </c>
    </row>
    <row r="63" spans="2:8" ht="52.5" customHeight="1" thickBot="1" x14ac:dyDescent="0.2">
      <c r="B63" s="337"/>
      <c r="C63" s="1165" t="s">
        <v>562</v>
      </c>
      <c r="D63" s="1165"/>
      <c r="E63" s="1166"/>
      <c r="F63" s="338">
        <v>10600</v>
      </c>
      <c r="G63" s="338">
        <v>10127</v>
      </c>
      <c r="H63" s="339">
        <v>10156</v>
      </c>
    </row>
    <row r="64" spans="2:8" ht="15" customHeight="1" x14ac:dyDescent="0.15"/>
  </sheetData>
  <sheetProtection algorithmName="SHA-512" hashValue="CCeNqDspALy/poyQYF//kvyDVAH/s6e6UMypaUY7N9+ZbyA1G1HvwT+EXVs598nhAE6HVUVqAvgrQy7OqLA2wQ==" saltValue="Nl1VWSw0uPRrQh0kx2b7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ZM160"/>
  <sheetViews>
    <sheetView showGridLines="0" tabSelected="1" topLeftCell="Z1" zoomScaleNormal="100" zoomScaleSheetLayoutView="55" workbookViewId="0">
      <selection activeCell="AN43" sqref="AN43:DC47"/>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181"/>
      <c r="AO43" s="1182"/>
      <c r="AP43" s="1182"/>
      <c r="AQ43" s="1182"/>
      <c r="AR43" s="1182"/>
      <c r="AS43" s="1182"/>
      <c r="AT43" s="1182"/>
      <c r="AU43" s="1182"/>
      <c r="AV43" s="1182"/>
      <c r="AW43" s="1182"/>
      <c r="AX43" s="1182"/>
      <c r="AY43" s="1182"/>
      <c r="AZ43" s="1182"/>
      <c r="BA43" s="1182"/>
      <c r="BB43" s="1182"/>
      <c r="BC43" s="1182"/>
      <c r="BD43" s="1182"/>
      <c r="BE43" s="1182"/>
      <c r="BF43" s="1182"/>
      <c r="BG43" s="1182"/>
      <c r="BH43" s="1182"/>
      <c r="BI43" s="1182"/>
      <c r="BJ43" s="1182"/>
      <c r="BK43" s="1182"/>
      <c r="BL43" s="1182"/>
      <c r="BM43" s="1182"/>
      <c r="BN43" s="1182"/>
      <c r="BO43" s="1182"/>
      <c r="BP43" s="1182"/>
      <c r="BQ43" s="1182"/>
      <c r="BR43" s="1182"/>
      <c r="BS43" s="1182"/>
      <c r="BT43" s="1182"/>
      <c r="BU43" s="1182"/>
      <c r="BV43" s="1182"/>
      <c r="BW43" s="1182"/>
      <c r="BX43" s="1182"/>
      <c r="BY43" s="1182"/>
      <c r="BZ43" s="1182"/>
      <c r="CA43" s="1182"/>
      <c r="CB43" s="1182"/>
      <c r="CC43" s="1182"/>
      <c r="CD43" s="1182"/>
      <c r="CE43" s="1182"/>
      <c r="CF43" s="1182"/>
      <c r="CG43" s="1182"/>
      <c r="CH43" s="1182"/>
      <c r="CI43" s="1182"/>
      <c r="CJ43" s="1182"/>
      <c r="CK43" s="1182"/>
      <c r="CL43" s="1182"/>
      <c r="CM43" s="1182"/>
      <c r="CN43" s="1182"/>
      <c r="CO43" s="1182"/>
      <c r="CP43" s="1182"/>
      <c r="CQ43" s="1182"/>
      <c r="CR43" s="1182"/>
      <c r="CS43" s="1182"/>
      <c r="CT43" s="1182"/>
      <c r="CU43" s="1182"/>
      <c r="CV43" s="1182"/>
      <c r="CW43" s="1182"/>
      <c r="CX43" s="1182"/>
      <c r="CY43" s="1182"/>
      <c r="CZ43" s="1182"/>
      <c r="DA43" s="1182"/>
      <c r="DB43" s="1182"/>
      <c r="DC43" s="1183"/>
    </row>
    <row r="44" spans="2:109" x14ac:dyDescent="0.15">
      <c r="B44" s="12"/>
      <c r="AN44" s="1184"/>
      <c r="AO44" s="1185"/>
      <c r="AP44" s="1185"/>
      <c r="AQ44" s="1185"/>
      <c r="AR44" s="1185"/>
      <c r="AS44" s="1185"/>
      <c r="AT44" s="1185"/>
      <c r="AU44" s="1185"/>
      <c r="AV44" s="1185"/>
      <c r="AW44" s="1185"/>
      <c r="AX44" s="1185"/>
      <c r="AY44" s="1185"/>
      <c r="AZ44" s="1185"/>
      <c r="BA44" s="1185"/>
      <c r="BB44" s="1185"/>
      <c r="BC44" s="1185"/>
      <c r="BD44" s="1185"/>
      <c r="BE44" s="1185"/>
      <c r="BF44" s="1185"/>
      <c r="BG44" s="1185"/>
      <c r="BH44" s="1185"/>
      <c r="BI44" s="1185"/>
      <c r="BJ44" s="1185"/>
      <c r="BK44" s="1185"/>
      <c r="BL44" s="1185"/>
      <c r="BM44" s="1185"/>
      <c r="BN44" s="1185"/>
      <c r="BO44" s="1185"/>
      <c r="BP44" s="1185"/>
      <c r="BQ44" s="1185"/>
      <c r="BR44" s="1185"/>
      <c r="BS44" s="1185"/>
      <c r="BT44" s="1185"/>
      <c r="BU44" s="1185"/>
      <c r="BV44" s="1185"/>
      <c r="BW44" s="1185"/>
      <c r="BX44" s="1185"/>
      <c r="BY44" s="1185"/>
      <c r="BZ44" s="1185"/>
      <c r="CA44" s="1185"/>
      <c r="CB44" s="1185"/>
      <c r="CC44" s="1185"/>
      <c r="CD44" s="1185"/>
      <c r="CE44" s="1185"/>
      <c r="CF44" s="1185"/>
      <c r="CG44" s="1185"/>
      <c r="CH44" s="1185"/>
      <c r="CI44" s="1185"/>
      <c r="CJ44" s="1185"/>
      <c r="CK44" s="1185"/>
      <c r="CL44" s="1185"/>
      <c r="CM44" s="1185"/>
      <c r="CN44" s="1185"/>
      <c r="CO44" s="1185"/>
      <c r="CP44" s="1185"/>
      <c r="CQ44" s="1185"/>
      <c r="CR44" s="1185"/>
      <c r="CS44" s="1185"/>
      <c r="CT44" s="1185"/>
      <c r="CU44" s="1185"/>
      <c r="CV44" s="1185"/>
      <c r="CW44" s="1185"/>
      <c r="CX44" s="1185"/>
      <c r="CY44" s="1185"/>
      <c r="CZ44" s="1185"/>
      <c r="DA44" s="1185"/>
      <c r="DB44" s="1185"/>
      <c r="DC44" s="1186"/>
    </row>
    <row r="45" spans="2:109" x14ac:dyDescent="0.15">
      <c r="B45" s="12"/>
      <c r="AN45" s="1184"/>
      <c r="AO45" s="1185"/>
      <c r="AP45" s="1185"/>
      <c r="AQ45" s="1185"/>
      <c r="AR45" s="1185"/>
      <c r="AS45" s="1185"/>
      <c r="AT45" s="1185"/>
      <c r="AU45" s="1185"/>
      <c r="AV45" s="1185"/>
      <c r="AW45" s="1185"/>
      <c r="AX45" s="1185"/>
      <c r="AY45" s="1185"/>
      <c r="AZ45" s="1185"/>
      <c r="BA45" s="1185"/>
      <c r="BB45" s="1185"/>
      <c r="BC45" s="1185"/>
      <c r="BD45" s="1185"/>
      <c r="BE45" s="1185"/>
      <c r="BF45" s="1185"/>
      <c r="BG45" s="1185"/>
      <c r="BH45" s="1185"/>
      <c r="BI45" s="1185"/>
      <c r="BJ45" s="1185"/>
      <c r="BK45" s="1185"/>
      <c r="BL45" s="1185"/>
      <c r="BM45" s="1185"/>
      <c r="BN45" s="1185"/>
      <c r="BO45" s="1185"/>
      <c r="BP45" s="1185"/>
      <c r="BQ45" s="1185"/>
      <c r="BR45" s="1185"/>
      <c r="BS45" s="1185"/>
      <c r="BT45" s="1185"/>
      <c r="BU45" s="1185"/>
      <c r="BV45" s="1185"/>
      <c r="BW45" s="1185"/>
      <c r="BX45" s="1185"/>
      <c r="BY45" s="1185"/>
      <c r="BZ45" s="1185"/>
      <c r="CA45" s="1185"/>
      <c r="CB45" s="1185"/>
      <c r="CC45" s="1185"/>
      <c r="CD45" s="1185"/>
      <c r="CE45" s="1185"/>
      <c r="CF45" s="1185"/>
      <c r="CG45" s="1185"/>
      <c r="CH45" s="1185"/>
      <c r="CI45" s="1185"/>
      <c r="CJ45" s="1185"/>
      <c r="CK45" s="1185"/>
      <c r="CL45" s="1185"/>
      <c r="CM45" s="1185"/>
      <c r="CN45" s="1185"/>
      <c r="CO45" s="1185"/>
      <c r="CP45" s="1185"/>
      <c r="CQ45" s="1185"/>
      <c r="CR45" s="1185"/>
      <c r="CS45" s="1185"/>
      <c r="CT45" s="1185"/>
      <c r="CU45" s="1185"/>
      <c r="CV45" s="1185"/>
      <c r="CW45" s="1185"/>
      <c r="CX45" s="1185"/>
      <c r="CY45" s="1185"/>
      <c r="CZ45" s="1185"/>
      <c r="DA45" s="1185"/>
      <c r="DB45" s="1185"/>
      <c r="DC45" s="1186"/>
    </row>
    <row r="46" spans="2:109" x14ac:dyDescent="0.15">
      <c r="B46" s="12"/>
      <c r="AN46" s="1184"/>
      <c r="AO46" s="1185"/>
      <c r="AP46" s="1185"/>
      <c r="AQ46" s="1185"/>
      <c r="AR46" s="1185"/>
      <c r="AS46" s="1185"/>
      <c r="AT46" s="1185"/>
      <c r="AU46" s="1185"/>
      <c r="AV46" s="1185"/>
      <c r="AW46" s="1185"/>
      <c r="AX46" s="1185"/>
      <c r="AY46" s="1185"/>
      <c r="AZ46" s="1185"/>
      <c r="BA46" s="1185"/>
      <c r="BB46" s="1185"/>
      <c r="BC46" s="1185"/>
      <c r="BD46" s="1185"/>
      <c r="BE46" s="1185"/>
      <c r="BF46" s="1185"/>
      <c r="BG46" s="1185"/>
      <c r="BH46" s="1185"/>
      <c r="BI46" s="1185"/>
      <c r="BJ46" s="1185"/>
      <c r="BK46" s="1185"/>
      <c r="BL46" s="1185"/>
      <c r="BM46" s="1185"/>
      <c r="BN46" s="1185"/>
      <c r="BO46" s="1185"/>
      <c r="BP46" s="1185"/>
      <c r="BQ46" s="1185"/>
      <c r="BR46" s="1185"/>
      <c r="BS46" s="1185"/>
      <c r="BT46" s="1185"/>
      <c r="BU46" s="1185"/>
      <c r="BV46" s="1185"/>
      <c r="BW46" s="1185"/>
      <c r="BX46" s="1185"/>
      <c r="BY46" s="1185"/>
      <c r="BZ46" s="1185"/>
      <c r="CA46" s="1185"/>
      <c r="CB46" s="1185"/>
      <c r="CC46" s="1185"/>
      <c r="CD46" s="1185"/>
      <c r="CE46" s="1185"/>
      <c r="CF46" s="1185"/>
      <c r="CG46" s="1185"/>
      <c r="CH46" s="1185"/>
      <c r="CI46" s="1185"/>
      <c r="CJ46" s="1185"/>
      <c r="CK46" s="1185"/>
      <c r="CL46" s="1185"/>
      <c r="CM46" s="1185"/>
      <c r="CN46" s="1185"/>
      <c r="CO46" s="1185"/>
      <c r="CP46" s="1185"/>
      <c r="CQ46" s="1185"/>
      <c r="CR46" s="1185"/>
      <c r="CS46" s="1185"/>
      <c r="CT46" s="1185"/>
      <c r="CU46" s="1185"/>
      <c r="CV46" s="1185"/>
      <c r="CW46" s="1185"/>
      <c r="CX46" s="1185"/>
      <c r="CY46" s="1185"/>
      <c r="CZ46" s="1185"/>
      <c r="DA46" s="1185"/>
      <c r="DB46" s="1185"/>
      <c r="DC46" s="1186"/>
    </row>
    <row r="47" spans="2:109" x14ac:dyDescent="0.15">
      <c r="B47" s="12"/>
      <c r="AN47" s="1187"/>
      <c r="AO47" s="1188"/>
      <c r="AP47" s="1188"/>
      <c r="AQ47" s="1188"/>
      <c r="AR47" s="1188"/>
      <c r="AS47" s="1188"/>
      <c r="AT47" s="1188"/>
      <c r="AU47" s="1188"/>
      <c r="AV47" s="1188"/>
      <c r="AW47" s="1188"/>
      <c r="AX47" s="1188"/>
      <c r="AY47" s="1188"/>
      <c r="AZ47" s="1188"/>
      <c r="BA47" s="1188"/>
      <c r="BB47" s="1188"/>
      <c r="BC47" s="1188"/>
      <c r="BD47" s="1188"/>
      <c r="BE47" s="1188"/>
      <c r="BF47" s="1188"/>
      <c r="BG47" s="1188"/>
      <c r="BH47" s="1188"/>
      <c r="BI47" s="1188"/>
      <c r="BJ47" s="1188"/>
      <c r="BK47" s="1188"/>
      <c r="BL47" s="1188"/>
      <c r="BM47" s="1188"/>
      <c r="BN47" s="1188"/>
      <c r="BO47" s="1188"/>
      <c r="BP47" s="1188"/>
      <c r="BQ47" s="1188"/>
      <c r="BR47" s="1188"/>
      <c r="BS47" s="1188"/>
      <c r="BT47" s="1188"/>
      <c r="BU47" s="1188"/>
      <c r="BV47" s="1188"/>
      <c r="BW47" s="1188"/>
      <c r="BX47" s="1188"/>
      <c r="BY47" s="1188"/>
      <c r="BZ47" s="1188"/>
      <c r="CA47" s="1188"/>
      <c r="CB47" s="1188"/>
      <c r="CC47" s="1188"/>
      <c r="CD47" s="1188"/>
      <c r="CE47" s="1188"/>
      <c r="CF47" s="1188"/>
      <c r="CG47" s="1188"/>
      <c r="CH47" s="1188"/>
      <c r="CI47" s="1188"/>
      <c r="CJ47" s="1188"/>
      <c r="CK47" s="1188"/>
      <c r="CL47" s="1188"/>
      <c r="CM47" s="1188"/>
      <c r="CN47" s="1188"/>
      <c r="CO47" s="1188"/>
      <c r="CP47" s="1188"/>
      <c r="CQ47" s="1188"/>
      <c r="CR47" s="1188"/>
      <c r="CS47" s="1188"/>
      <c r="CT47" s="1188"/>
      <c r="CU47" s="1188"/>
      <c r="CV47" s="1188"/>
      <c r="CW47" s="1188"/>
      <c r="CX47" s="1188"/>
      <c r="CY47" s="1188"/>
      <c r="CZ47" s="1188"/>
      <c r="DA47" s="1188"/>
      <c r="DB47" s="1188"/>
      <c r="DC47" s="1189"/>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173"/>
      <c r="H50" s="1173"/>
      <c r="I50" s="1173"/>
      <c r="J50" s="1173"/>
      <c r="K50" s="22"/>
      <c r="L50" s="22"/>
      <c r="M50" s="23"/>
      <c r="N50" s="23"/>
      <c r="AN50" s="1192"/>
      <c r="AO50" s="1193"/>
      <c r="AP50" s="1193"/>
      <c r="AQ50" s="1193"/>
      <c r="AR50" s="1193"/>
      <c r="AS50" s="1193"/>
      <c r="AT50" s="1193"/>
      <c r="AU50" s="1193"/>
      <c r="AV50" s="1193"/>
      <c r="AW50" s="1193"/>
      <c r="AX50" s="1193"/>
      <c r="AY50" s="1193"/>
      <c r="AZ50" s="1193"/>
      <c r="BA50" s="1193"/>
      <c r="BB50" s="1193"/>
      <c r="BC50" s="1193"/>
      <c r="BD50" s="1193"/>
      <c r="BE50" s="1193"/>
      <c r="BF50" s="1193"/>
      <c r="BG50" s="1193"/>
      <c r="BH50" s="1193"/>
      <c r="BI50" s="1193"/>
      <c r="BJ50" s="1193"/>
      <c r="BK50" s="1193"/>
      <c r="BL50" s="1193"/>
      <c r="BM50" s="1193"/>
      <c r="BN50" s="1193"/>
      <c r="BO50" s="1194"/>
      <c r="BP50" s="1179" t="s">
        <v>4</v>
      </c>
      <c r="BQ50" s="1179"/>
      <c r="BR50" s="1179"/>
      <c r="BS50" s="1179"/>
      <c r="BT50" s="1179"/>
      <c r="BU50" s="1179"/>
      <c r="BV50" s="1179"/>
      <c r="BW50" s="1179"/>
      <c r="BX50" s="1179" t="s">
        <v>5</v>
      </c>
      <c r="BY50" s="1179"/>
      <c r="BZ50" s="1179"/>
      <c r="CA50" s="1179"/>
      <c r="CB50" s="1179"/>
      <c r="CC50" s="1179"/>
      <c r="CD50" s="1179"/>
      <c r="CE50" s="1179"/>
      <c r="CF50" s="1179" t="s">
        <v>6</v>
      </c>
      <c r="CG50" s="1179"/>
      <c r="CH50" s="1179"/>
      <c r="CI50" s="1179"/>
      <c r="CJ50" s="1179"/>
      <c r="CK50" s="1179"/>
      <c r="CL50" s="1179"/>
      <c r="CM50" s="1179"/>
      <c r="CN50" s="1179" t="s">
        <v>7</v>
      </c>
      <c r="CO50" s="1179"/>
      <c r="CP50" s="1179"/>
      <c r="CQ50" s="1179"/>
      <c r="CR50" s="1179"/>
      <c r="CS50" s="1179"/>
      <c r="CT50" s="1179"/>
      <c r="CU50" s="1179"/>
      <c r="CV50" s="1179" t="s">
        <v>8</v>
      </c>
      <c r="CW50" s="1179"/>
      <c r="CX50" s="1179"/>
      <c r="CY50" s="1179"/>
      <c r="CZ50" s="1179"/>
      <c r="DA50" s="1179"/>
      <c r="DB50" s="1179"/>
      <c r="DC50" s="1179"/>
    </row>
    <row r="51" spans="1:109" ht="13.5" customHeight="1" x14ac:dyDescent="0.15">
      <c r="B51" s="12"/>
      <c r="G51" s="1191"/>
      <c r="H51" s="1191"/>
      <c r="I51" s="1195"/>
      <c r="J51" s="1195"/>
      <c r="K51" s="1180"/>
      <c r="L51" s="1180"/>
      <c r="M51" s="1180"/>
      <c r="N51" s="1180"/>
      <c r="AM51" s="21"/>
      <c r="AN51" s="1178" t="s">
        <v>9</v>
      </c>
      <c r="AO51" s="1178"/>
      <c r="AP51" s="1178"/>
      <c r="AQ51" s="1178"/>
      <c r="AR51" s="1178"/>
      <c r="AS51" s="1178"/>
      <c r="AT51" s="1178"/>
      <c r="AU51" s="1178"/>
      <c r="AV51" s="1178"/>
      <c r="AW51" s="1178"/>
      <c r="AX51" s="1178"/>
      <c r="AY51" s="1178"/>
      <c r="AZ51" s="1178"/>
      <c r="BA51" s="1178"/>
      <c r="BB51" s="1178" t="s">
        <v>10</v>
      </c>
      <c r="BC51" s="1178"/>
      <c r="BD51" s="1178"/>
      <c r="BE51" s="1178"/>
      <c r="BF51" s="1178"/>
      <c r="BG51" s="1178"/>
      <c r="BH51" s="1178"/>
      <c r="BI51" s="1178"/>
      <c r="BJ51" s="1178"/>
      <c r="BK51" s="1178"/>
      <c r="BL51" s="1178"/>
      <c r="BM51" s="1178"/>
      <c r="BN51" s="1178"/>
      <c r="BO51" s="1178"/>
      <c r="BP51" s="1190"/>
      <c r="BQ51" s="1175"/>
      <c r="BR51" s="1175"/>
      <c r="BS51" s="1175"/>
      <c r="BT51" s="1175"/>
      <c r="BU51" s="1175"/>
      <c r="BV51" s="1175"/>
      <c r="BW51" s="1175"/>
      <c r="BX51" s="1190"/>
      <c r="BY51" s="1175"/>
      <c r="BZ51" s="1175"/>
      <c r="CA51" s="1175"/>
      <c r="CB51" s="1175"/>
      <c r="CC51" s="1175"/>
      <c r="CD51" s="1175"/>
      <c r="CE51" s="1175"/>
      <c r="CF51" s="1190"/>
      <c r="CG51" s="1175"/>
      <c r="CH51" s="1175"/>
      <c r="CI51" s="1175"/>
      <c r="CJ51" s="1175"/>
      <c r="CK51" s="1175"/>
      <c r="CL51" s="1175"/>
      <c r="CM51" s="1175"/>
      <c r="CN51" s="1190"/>
      <c r="CO51" s="1175"/>
      <c r="CP51" s="1175"/>
      <c r="CQ51" s="1175"/>
      <c r="CR51" s="1175"/>
      <c r="CS51" s="1175"/>
      <c r="CT51" s="1175"/>
      <c r="CU51" s="1175"/>
      <c r="CV51" s="1190"/>
      <c r="CW51" s="1175"/>
      <c r="CX51" s="1175"/>
      <c r="CY51" s="1175"/>
      <c r="CZ51" s="1175"/>
      <c r="DA51" s="1175"/>
      <c r="DB51" s="1175"/>
      <c r="DC51" s="1175"/>
    </row>
    <row r="52" spans="1:109" x14ac:dyDescent="0.15">
      <c r="B52" s="12"/>
      <c r="G52" s="1191"/>
      <c r="H52" s="1191"/>
      <c r="I52" s="1195"/>
      <c r="J52" s="1195"/>
      <c r="K52" s="1180"/>
      <c r="L52" s="1180"/>
      <c r="M52" s="1180"/>
      <c r="N52" s="1180"/>
      <c r="AM52" s="21"/>
      <c r="AN52" s="1178"/>
      <c r="AO52" s="1178"/>
      <c r="AP52" s="1178"/>
      <c r="AQ52" s="1178"/>
      <c r="AR52" s="1178"/>
      <c r="AS52" s="1178"/>
      <c r="AT52" s="1178"/>
      <c r="AU52" s="1178"/>
      <c r="AV52" s="1178"/>
      <c r="AW52" s="1178"/>
      <c r="AX52" s="1178"/>
      <c r="AY52" s="1178"/>
      <c r="AZ52" s="1178"/>
      <c r="BA52" s="1178"/>
      <c r="BB52" s="1178"/>
      <c r="BC52" s="1178"/>
      <c r="BD52" s="1178"/>
      <c r="BE52" s="1178"/>
      <c r="BF52" s="1178"/>
      <c r="BG52" s="1178"/>
      <c r="BH52" s="1178"/>
      <c r="BI52" s="1178"/>
      <c r="BJ52" s="1178"/>
      <c r="BK52" s="1178"/>
      <c r="BL52" s="1178"/>
      <c r="BM52" s="1178"/>
      <c r="BN52" s="1178"/>
      <c r="BO52" s="1178"/>
      <c r="BP52" s="1175"/>
      <c r="BQ52" s="1175"/>
      <c r="BR52" s="1175"/>
      <c r="BS52" s="1175"/>
      <c r="BT52" s="1175"/>
      <c r="BU52" s="1175"/>
      <c r="BV52" s="1175"/>
      <c r="BW52" s="1175"/>
      <c r="BX52" s="1175"/>
      <c r="BY52" s="1175"/>
      <c r="BZ52" s="1175"/>
      <c r="CA52" s="1175"/>
      <c r="CB52" s="1175"/>
      <c r="CC52" s="1175"/>
      <c r="CD52" s="1175"/>
      <c r="CE52" s="1175"/>
      <c r="CF52" s="1175"/>
      <c r="CG52" s="1175"/>
      <c r="CH52" s="1175"/>
      <c r="CI52" s="1175"/>
      <c r="CJ52" s="1175"/>
      <c r="CK52" s="1175"/>
      <c r="CL52" s="1175"/>
      <c r="CM52" s="1175"/>
      <c r="CN52" s="1175"/>
      <c r="CO52" s="1175"/>
      <c r="CP52" s="1175"/>
      <c r="CQ52" s="1175"/>
      <c r="CR52" s="1175"/>
      <c r="CS52" s="1175"/>
      <c r="CT52" s="1175"/>
      <c r="CU52" s="1175"/>
      <c r="CV52" s="1175"/>
      <c r="CW52" s="1175"/>
      <c r="CX52" s="1175"/>
      <c r="CY52" s="1175"/>
      <c r="CZ52" s="1175"/>
      <c r="DA52" s="1175"/>
      <c r="DB52" s="1175"/>
      <c r="DC52" s="1175"/>
    </row>
    <row r="53" spans="1:109" x14ac:dyDescent="0.15">
      <c r="A53" s="20"/>
      <c r="B53" s="12"/>
      <c r="G53" s="1191"/>
      <c r="H53" s="1191"/>
      <c r="I53" s="1173"/>
      <c r="J53" s="1173"/>
      <c r="K53" s="1180"/>
      <c r="L53" s="1180"/>
      <c r="M53" s="1180"/>
      <c r="N53" s="1180"/>
      <c r="AM53" s="21"/>
      <c r="AN53" s="1178"/>
      <c r="AO53" s="1178"/>
      <c r="AP53" s="1178"/>
      <c r="AQ53" s="1178"/>
      <c r="AR53" s="1178"/>
      <c r="AS53" s="1178"/>
      <c r="AT53" s="1178"/>
      <c r="AU53" s="1178"/>
      <c r="AV53" s="1178"/>
      <c r="AW53" s="1178"/>
      <c r="AX53" s="1178"/>
      <c r="AY53" s="1178"/>
      <c r="AZ53" s="1178"/>
      <c r="BA53" s="1178"/>
      <c r="BB53" s="1178" t="s">
        <v>11</v>
      </c>
      <c r="BC53" s="1178"/>
      <c r="BD53" s="1178"/>
      <c r="BE53" s="1178"/>
      <c r="BF53" s="1178"/>
      <c r="BG53" s="1178"/>
      <c r="BH53" s="1178"/>
      <c r="BI53" s="1178"/>
      <c r="BJ53" s="1178"/>
      <c r="BK53" s="1178"/>
      <c r="BL53" s="1178"/>
      <c r="BM53" s="1178"/>
      <c r="BN53" s="1178"/>
      <c r="BO53" s="1178"/>
      <c r="BP53" s="1190"/>
      <c r="BQ53" s="1175"/>
      <c r="BR53" s="1175"/>
      <c r="BS53" s="1175"/>
      <c r="BT53" s="1175"/>
      <c r="BU53" s="1175"/>
      <c r="BV53" s="1175"/>
      <c r="BW53" s="1175"/>
      <c r="BX53" s="1190"/>
      <c r="BY53" s="1175"/>
      <c r="BZ53" s="1175"/>
      <c r="CA53" s="1175"/>
      <c r="CB53" s="1175"/>
      <c r="CC53" s="1175"/>
      <c r="CD53" s="1175"/>
      <c r="CE53" s="1175"/>
      <c r="CF53" s="1190"/>
      <c r="CG53" s="1175"/>
      <c r="CH53" s="1175"/>
      <c r="CI53" s="1175"/>
      <c r="CJ53" s="1175"/>
      <c r="CK53" s="1175"/>
      <c r="CL53" s="1175"/>
      <c r="CM53" s="1175"/>
      <c r="CN53" s="1190"/>
      <c r="CO53" s="1175"/>
      <c r="CP53" s="1175"/>
      <c r="CQ53" s="1175"/>
      <c r="CR53" s="1175"/>
      <c r="CS53" s="1175"/>
      <c r="CT53" s="1175"/>
      <c r="CU53" s="1175"/>
      <c r="CV53" s="1190"/>
      <c r="CW53" s="1175"/>
      <c r="CX53" s="1175"/>
      <c r="CY53" s="1175"/>
      <c r="CZ53" s="1175"/>
      <c r="DA53" s="1175"/>
      <c r="DB53" s="1175"/>
      <c r="DC53" s="1175"/>
    </row>
    <row r="54" spans="1:109" x14ac:dyDescent="0.15">
      <c r="A54" s="20"/>
      <c r="B54" s="12"/>
      <c r="G54" s="1191"/>
      <c r="H54" s="1191"/>
      <c r="I54" s="1173"/>
      <c r="J54" s="1173"/>
      <c r="K54" s="1180"/>
      <c r="L54" s="1180"/>
      <c r="M54" s="1180"/>
      <c r="N54" s="1180"/>
      <c r="AM54" s="21"/>
      <c r="AN54" s="1178"/>
      <c r="AO54" s="1178"/>
      <c r="AP54" s="1178"/>
      <c r="AQ54" s="1178"/>
      <c r="AR54" s="1178"/>
      <c r="AS54" s="1178"/>
      <c r="AT54" s="1178"/>
      <c r="AU54" s="1178"/>
      <c r="AV54" s="1178"/>
      <c r="AW54" s="1178"/>
      <c r="AX54" s="1178"/>
      <c r="AY54" s="1178"/>
      <c r="AZ54" s="1178"/>
      <c r="BA54" s="1178"/>
      <c r="BB54" s="1178"/>
      <c r="BC54" s="1178"/>
      <c r="BD54" s="1178"/>
      <c r="BE54" s="1178"/>
      <c r="BF54" s="1178"/>
      <c r="BG54" s="1178"/>
      <c r="BH54" s="1178"/>
      <c r="BI54" s="1178"/>
      <c r="BJ54" s="1178"/>
      <c r="BK54" s="1178"/>
      <c r="BL54" s="1178"/>
      <c r="BM54" s="1178"/>
      <c r="BN54" s="1178"/>
      <c r="BO54" s="1178"/>
      <c r="BP54" s="1175"/>
      <c r="BQ54" s="1175"/>
      <c r="BR54" s="1175"/>
      <c r="BS54" s="1175"/>
      <c r="BT54" s="1175"/>
      <c r="BU54" s="1175"/>
      <c r="BV54" s="1175"/>
      <c r="BW54" s="1175"/>
      <c r="BX54" s="1175"/>
      <c r="BY54" s="1175"/>
      <c r="BZ54" s="1175"/>
      <c r="CA54" s="1175"/>
      <c r="CB54" s="1175"/>
      <c r="CC54" s="1175"/>
      <c r="CD54" s="1175"/>
      <c r="CE54" s="1175"/>
      <c r="CF54" s="1175"/>
      <c r="CG54" s="1175"/>
      <c r="CH54" s="1175"/>
      <c r="CI54" s="1175"/>
      <c r="CJ54" s="1175"/>
      <c r="CK54" s="1175"/>
      <c r="CL54" s="1175"/>
      <c r="CM54" s="1175"/>
      <c r="CN54" s="1175"/>
      <c r="CO54" s="1175"/>
      <c r="CP54" s="1175"/>
      <c r="CQ54" s="1175"/>
      <c r="CR54" s="1175"/>
      <c r="CS54" s="1175"/>
      <c r="CT54" s="1175"/>
      <c r="CU54" s="1175"/>
      <c r="CV54" s="1175"/>
      <c r="CW54" s="1175"/>
      <c r="CX54" s="1175"/>
      <c r="CY54" s="1175"/>
      <c r="CZ54" s="1175"/>
      <c r="DA54" s="1175"/>
      <c r="DB54" s="1175"/>
      <c r="DC54" s="1175"/>
    </row>
    <row r="55" spans="1:109" x14ac:dyDescent="0.15">
      <c r="A55" s="20"/>
      <c r="B55" s="12"/>
      <c r="G55" s="1173"/>
      <c r="H55" s="1173"/>
      <c r="I55" s="1173"/>
      <c r="J55" s="1173"/>
      <c r="K55" s="1180"/>
      <c r="L55" s="1180"/>
      <c r="M55" s="1180"/>
      <c r="N55" s="1180"/>
      <c r="AN55" s="1179" t="s">
        <v>12</v>
      </c>
      <c r="AO55" s="1179"/>
      <c r="AP55" s="1179"/>
      <c r="AQ55" s="1179"/>
      <c r="AR55" s="1179"/>
      <c r="AS55" s="1179"/>
      <c r="AT55" s="1179"/>
      <c r="AU55" s="1179"/>
      <c r="AV55" s="1179"/>
      <c r="AW55" s="1179"/>
      <c r="AX55" s="1179"/>
      <c r="AY55" s="1179"/>
      <c r="AZ55" s="1179"/>
      <c r="BA55" s="1179"/>
      <c r="BB55" s="1178" t="s">
        <v>13</v>
      </c>
      <c r="BC55" s="1178"/>
      <c r="BD55" s="1178"/>
      <c r="BE55" s="1178"/>
      <c r="BF55" s="1178"/>
      <c r="BG55" s="1178"/>
      <c r="BH55" s="1178"/>
      <c r="BI55" s="1178"/>
      <c r="BJ55" s="1178"/>
      <c r="BK55" s="1178"/>
      <c r="BL55" s="1178"/>
      <c r="BM55" s="1178"/>
      <c r="BN55" s="1178"/>
      <c r="BO55" s="1178"/>
      <c r="BP55" s="1190"/>
      <c r="BQ55" s="1175"/>
      <c r="BR55" s="1175"/>
      <c r="BS55" s="1175"/>
      <c r="BT55" s="1175"/>
      <c r="BU55" s="1175"/>
      <c r="BV55" s="1175"/>
      <c r="BW55" s="1175"/>
      <c r="BX55" s="1190"/>
      <c r="BY55" s="1175"/>
      <c r="BZ55" s="1175"/>
      <c r="CA55" s="1175"/>
      <c r="CB55" s="1175"/>
      <c r="CC55" s="1175"/>
      <c r="CD55" s="1175"/>
      <c r="CE55" s="1175"/>
      <c r="CF55" s="1190"/>
      <c r="CG55" s="1175"/>
      <c r="CH55" s="1175"/>
      <c r="CI55" s="1175"/>
      <c r="CJ55" s="1175"/>
      <c r="CK55" s="1175"/>
      <c r="CL55" s="1175"/>
      <c r="CM55" s="1175"/>
      <c r="CN55" s="1190"/>
      <c r="CO55" s="1175"/>
      <c r="CP55" s="1175"/>
      <c r="CQ55" s="1175"/>
      <c r="CR55" s="1175"/>
      <c r="CS55" s="1175"/>
      <c r="CT55" s="1175"/>
      <c r="CU55" s="1175"/>
      <c r="CV55" s="1190"/>
      <c r="CW55" s="1175"/>
      <c r="CX55" s="1175"/>
      <c r="CY55" s="1175"/>
      <c r="CZ55" s="1175"/>
      <c r="DA55" s="1175"/>
      <c r="DB55" s="1175"/>
      <c r="DC55" s="1175"/>
    </row>
    <row r="56" spans="1:109" x14ac:dyDescent="0.15">
      <c r="A56" s="20"/>
      <c r="B56" s="12"/>
      <c r="G56" s="1173"/>
      <c r="H56" s="1173"/>
      <c r="I56" s="1173"/>
      <c r="J56" s="1173"/>
      <c r="K56" s="1180"/>
      <c r="L56" s="1180"/>
      <c r="M56" s="1180"/>
      <c r="N56" s="1180"/>
      <c r="AN56" s="1179"/>
      <c r="AO56" s="1179"/>
      <c r="AP56" s="1179"/>
      <c r="AQ56" s="1179"/>
      <c r="AR56" s="1179"/>
      <c r="AS56" s="1179"/>
      <c r="AT56" s="1179"/>
      <c r="AU56" s="1179"/>
      <c r="AV56" s="1179"/>
      <c r="AW56" s="1179"/>
      <c r="AX56" s="1179"/>
      <c r="AY56" s="1179"/>
      <c r="AZ56" s="1179"/>
      <c r="BA56" s="1179"/>
      <c r="BB56" s="1178"/>
      <c r="BC56" s="1178"/>
      <c r="BD56" s="1178"/>
      <c r="BE56" s="1178"/>
      <c r="BF56" s="1178"/>
      <c r="BG56" s="1178"/>
      <c r="BH56" s="1178"/>
      <c r="BI56" s="1178"/>
      <c r="BJ56" s="1178"/>
      <c r="BK56" s="1178"/>
      <c r="BL56" s="1178"/>
      <c r="BM56" s="1178"/>
      <c r="BN56" s="1178"/>
      <c r="BO56" s="1178"/>
      <c r="BP56" s="1175"/>
      <c r="BQ56" s="1175"/>
      <c r="BR56" s="1175"/>
      <c r="BS56" s="1175"/>
      <c r="BT56" s="1175"/>
      <c r="BU56" s="1175"/>
      <c r="BV56" s="1175"/>
      <c r="BW56" s="1175"/>
      <c r="BX56" s="1175"/>
      <c r="BY56" s="1175"/>
      <c r="BZ56" s="1175"/>
      <c r="CA56" s="1175"/>
      <c r="CB56" s="1175"/>
      <c r="CC56" s="1175"/>
      <c r="CD56" s="1175"/>
      <c r="CE56" s="1175"/>
      <c r="CF56" s="1175"/>
      <c r="CG56" s="1175"/>
      <c r="CH56" s="1175"/>
      <c r="CI56" s="1175"/>
      <c r="CJ56" s="1175"/>
      <c r="CK56" s="1175"/>
      <c r="CL56" s="1175"/>
      <c r="CM56" s="1175"/>
      <c r="CN56" s="1175"/>
      <c r="CO56" s="1175"/>
      <c r="CP56" s="1175"/>
      <c r="CQ56" s="1175"/>
      <c r="CR56" s="1175"/>
      <c r="CS56" s="1175"/>
      <c r="CT56" s="1175"/>
      <c r="CU56" s="1175"/>
      <c r="CV56" s="1175"/>
      <c r="CW56" s="1175"/>
      <c r="CX56" s="1175"/>
      <c r="CY56" s="1175"/>
      <c r="CZ56" s="1175"/>
      <c r="DA56" s="1175"/>
      <c r="DB56" s="1175"/>
      <c r="DC56" s="1175"/>
    </row>
    <row r="57" spans="1:109" s="20" customFormat="1" x14ac:dyDescent="0.15">
      <c r="B57" s="24"/>
      <c r="G57" s="1173"/>
      <c r="H57" s="1173"/>
      <c r="I57" s="1176"/>
      <c r="J57" s="1176"/>
      <c r="K57" s="1180"/>
      <c r="L57" s="1180"/>
      <c r="M57" s="1180"/>
      <c r="N57" s="1180"/>
      <c r="AM57" s="3"/>
      <c r="AN57" s="1179"/>
      <c r="AO57" s="1179"/>
      <c r="AP57" s="1179"/>
      <c r="AQ57" s="1179"/>
      <c r="AR57" s="1179"/>
      <c r="AS57" s="1179"/>
      <c r="AT57" s="1179"/>
      <c r="AU57" s="1179"/>
      <c r="AV57" s="1179"/>
      <c r="AW57" s="1179"/>
      <c r="AX57" s="1179"/>
      <c r="AY57" s="1179"/>
      <c r="AZ57" s="1179"/>
      <c r="BA57" s="1179"/>
      <c r="BB57" s="1178" t="s">
        <v>11</v>
      </c>
      <c r="BC57" s="1178"/>
      <c r="BD57" s="1178"/>
      <c r="BE57" s="1178"/>
      <c r="BF57" s="1178"/>
      <c r="BG57" s="1178"/>
      <c r="BH57" s="1178"/>
      <c r="BI57" s="1178"/>
      <c r="BJ57" s="1178"/>
      <c r="BK57" s="1178"/>
      <c r="BL57" s="1178"/>
      <c r="BM57" s="1178"/>
      <c r="BN57" s="1178"/>
      <c r="BO57" s="1178"/>
      <c r="BP57" s="1190"/>
      <c r="BQ57" s="1175"/>
      <c r="BR57" s="1175"/>
      <c r="BS57" s="1175"/>
      <c r="BT57" s="1175"/>
      <c r="BU57" s="1175"/>
      <c r="BV57" s="1175"/>
      <c r="BW57" s="1175"/>
      <c r="BX57" s="1190"/>
      <c r="BY57" s="1175"/>
      <c r="BZ57" s="1175"/>
      <c r="CA57" s="1175"/>
      <c r="CB57" s="1175"/>
      <c r="CC57" s="1175"/>
      <c r="CD57" s="1175"/>
      <c r="CE57" s="1175"/>
      <c r="CF57" s="1190"/>
      <c r="CG57" s="1175"/>
      <c r="CH57" s="1175"/>
      <c r="CI57" s="1175"/>
      <c r="CJ57" s="1175"/>
      <c r="CK57" s="1175"/>
      <c r="CL57" s="1175"/>
      <c r="CM57" s="1175"/>
      <c r="CN57" s="1190"/>
      <c r="CO57" s="1175"/>
      <c r="CP57" s="1175"/>
      <c r="CQ57" s="1175"/>
      <c r="CR57" s="1175"/>
      <c r="CS57" s="1175"/>
      <c r="CT57" s="1175"/>
      <c r="CU57" s="1175"/>
      <c r="CV57" s="1190"/>
      <c r="CW57" s="1175"/>
      <c r="CX57" s="1175"/>
      <c r="CY57" s="1175"/>
      <c r="CZ57" s="1175"/>
      <c r="DA57" s="1175"/>
      <c r="DB57" s="1175"/>
      <c r="DC57" s="1175"/>
      <c r="DD57" s="25"/>
      <c r="DE57" s="24"/>
    </row>
    <row r="58" spans="1:109" s="20" customFormat="1" x14ac:dyDescent="0.15">
      <c r="A58" s="3"/>
      <c r="B58" s="24"/>
      <c r="G58" s="1173"/>
      <c r="H58" s="1173"/>
      <c r="I58" s="1176"/>
      <c r="J58" s="1176"/>
      <c r="K58" s="1180"/>
      <c r="L58" s="1180"/>
      <c r="M58" s="1180"/>
      <c r="N58" s="1180"/>
      <c r="AM58" s="3"/>
      <c r="AN58" s="1179"/>
      <c r="AO58" s="1179"/>
      <c r="AP58" s="1179"/>
      <c r="AQ58" s="1179"/>
      <c r="AR58" s="1179"/>
      <c r="AS58" s="1179"/>
      <c r="AT58" s="1179"/>
      <c r="AU58" s="1179"/>
      <c r="AV58" s="1179"/>
      <c r="AW58" s="1179"/>
      <c r="AX58" s="1179"/>
      <c r="AY58" s="1179"/>
      <c r="AZ58" s="1179"/>
      <c r="BA58" s="1179"/>
      <c r="BB58" s="1178"/>
      <c r="BC58" s="1178"/>
      <c r="BD58" s="1178"/>
      <c r="BE58" s="1178"/>
      <c r="BF58" s="1178"/>
      <c r="BG58" s="1178"/>
      <c r="BH58" s="1178"/>
      <c r="BI58" s="1178"/>
      <c r="BJ58" s="1178"/>
      <c r="BK58" s="1178"/>
      <c r="BL58" s="1178"/>
      <c r="BM58" s="1178"/>
      <c r="BN58" s="1178"/>
      <c r="BO58" s="1178"/>
      <c r="BP58" s="1175"/>
      <c r="BQ58" s="1175"/>
      <c r="BR58" s="1175"/>
      <c r="BS58" s="1175"/>
      <c r="BT58" s="1175"/>
      <c r="BU58" s="1175"/>
      <c r="BV58" s="1175"/>
      <c r="BW58" s="1175"/>
      <c r="BX58" s="1175"/>
      <c r="BY58" s="1175"/>
      <c r="BZ58" s="1175"/>
      <c r="CA58" s="1175"/>
      <c r="CB58" s="1175"/>
      <c r="CC58" s="1175"/>
      <c r="CD58" s="1175"/>
      <c r="CE58" s="1175"/>
      <c r="CF58" s="1175"/>
      <c r="CG58" s="1175"/>
      <c r="CH58" s="1175"/>
      <c r="CI58" s="1175"/>
      <c r="CJ58" s="1175"/>
      <c r="CK58" s="1175"/>
      <c r="CL58" s="1175"/>
      <c r="CM58" s="1175"/>
      <c r="CN58" s="1175"/>
      <c r="CO58" s="1175"/>
      <c r="CP58" s="1175"/>
      <c r="CQ58" s="1175"/>
      <c r="CR58" s="1175"/>
      <c r="CS58" s="1175"/>
      <c r="CT58" s="1175"/>
      <c r="CU58" s="1175"/>
      <c r="CV58" s="1175"/>
      <c r="CW58" s="1175"/>
      <c r="CX58" s="1175"/>
      <c r="CY58" s="1175"/>
      <c r="CZ58" s="1175"/>
      <c r="DA58" s="1175"/>
      <c r="DB58" s="1175"/>
      <c r="DC58" s="1175"/>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14</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181" t="s">
        <v>563</v>
      </c>
      <c r="AO65" s="1182"/>
      <c r="AP65" s="1182"/>
      <c r="AQ65" s="1182"/>
      <c r="AR65" s="1182"/>
      <c r="AS65" s="1182"/>
      <c r="AT65" s="1182"/>
      <c r="AU65" s="1182"/>
      <c r="AV65" s="1182"/>
      <c r="AW65" s="1182"/>
      <c r="AX65" s="1182"/>
      <c r="AY65" s="1182"/>
      <c r="AZ65" s="1182"/>
      <c r="BA65" s="1182"/>
      <c r="BB65" s="1182"/>
      <c r="BC65" s="1182"/>
      <c r="BD65" s="1182"/>
      <c r="BE65" s="1182"/>
      <c r="BF65" s="1182"/>
      <c r="BG65" s="1182"/>
      <c r="BH65" s="1182"/>
      <c r="BI65" s="1182"/>
      <c r="BJ65" s="1182"/>
      <c r="BK65" s="1182"/>
      <c r="BL65" s="1182"/>
      <c r="BM65" s="1182"/>
      <c r="BN65" s="1182"/>
      <c r="BO65" s="1182"/>
      <c r="BP65" s="1182"/>
      <c r="BQ65" s="1182"/>
      <c r="BR65" s="1182"/>
      <c r="BS65" s="1182"/>
      <c r="BT65" s="1182"/>
      <c r="BU65" s="1182"/>
      <c r="BV65" s="1182"/>
      <c r="BW65" s="1182"/>
      <c r="BX65" s="1182"/>
      <c r="BY65" s="1182"/>
      <c r="BZ65" s="1182"/>
      <c r="CA65" s="1182"/>
      <c r="CB65" s="1182"/>
      <c r="CC65" s="1182"/>
      <c r="CD65" s="1182"/>
      <c r="CE65" s="1182"/>
      <c r="CF65" s="1182"/>
      <c r="CG65" s="1182"/>
      <c r="CH65" s="1182"/>
      <c r="CI65" s="1182"/>
      <c r="CJ65" s="1182"/>
      <c r="CK65" s="1182"/>
      <c r="CL65" s="1182"/>
      <c r="CM65" s="1182"/>
      <c r="CN65" s="1182"/>
      <c r="CO65" s="1182"/>
      <c r="CP65" s="1182"/>
      <c r="CQ65" s="1182"/>
      <c r="CR65" s="1182"/>
      <c r="CS65" s="1182"/>
      <c r="CT65" s="1182"/>
      <c r="CU65" s="1182"/>
      <c r="CV65" s="1182"/>
      <c r="CW65" s="1182"/>
      <c r="CX65" s="1182"/>
      <c r="CY65" s="1182"/>
      <c r="CZ65" s="1182"/>
      <c r="DA65" s="1182"/>
      <c r="DB65" s="1182"/>
      <c r="DC65" s="1183"/>
    </row>
    <row r="66" spans="2:107" x14ac:dyDescent="0.15">
      <c r="B66" s="12"/>
      <c r="AN66" s="1184"/>
      <c r="AO66" s="1185"/>
      <c r="AP66" s="1185"/>
      <c r="AQ66" s="1185"/>
      <c r="AR66" s="1185"/>
      <c r="AS66" s="1185"/>
      <c r="AT66" s="1185"/>
      <c r="AU66" s="1185"/>
      <c r="AV66" s="1185"/>
      <c r="AW66" s="1185"/>
      <c r="AX66" s="1185"/>
      <c r="AY66" s="1185"/>
      <c r="AZ66" s="1185"/>
      <c r="BA66" s="1185"/>
      <c r="BB66" s="1185"/>
      <c r="BC66" s="1185"/>
      <c r="BD66" s="1185"/>
      <c r="BE66" s="1185"/>
      <c r="BF66" s="1185"/>
      <c r="BG66" s="1185"/>
      <c r="BH66" s="1185"/>
      <c r="BI66" s="1185"/>
      <c r="BJ66" s="1185"/>
      <c r="BK66" s="1185"/>
      <c r="BL66" s="1185"/>
      <c r="BM66" s="1185"/>
      <c r="BN66" s="1185"/>
      <c r="BO66" s="1185"/>
      <c r="BP66" s="1185"/>
      <c r="BQ66" s="1185"/>
      <c r="BR66" s="1185"/>
      <c r="BS66" s="1185"/>
      <c r="BT66" s="1185"/>
      <c r="BU66" s="1185"/>
      <c r="BV66" s="1185"/>
      <c r="BW66" s="1185"/>
      <c r="BX66" s="1185"/>
      <c r="BY66" s="1185"/>
      <c r="BZ66" s="1185"/>
      <c r="CA66" s="1185"/>
      <c r="CB66" s="1185"/>
      <c r="CC66" s="1185"/>
      <c r="CD66" s="1185"/>
      <c r="CE66" s="1185"/>
      <c r="CF66" s="1185"/>
      <c r="CG66" s="1185"/>
      <c r="CH66" s="1185"/>
      <c r="CI66" s="1185"/>
      <c r="CJ66" s="1185"/>
      <c r="CK66" s="1185"/>
      <c r="CL66" s="1185"/>
      <c r="CM66" s="1185"/>
      <c r="CN66" s="1185"/>
      <c r="CO66" s="1185"/>
      <c r="CP66" s="1185"/>
      <c r="CQ66" s="1185"/>
      <c r="CR66" s="1185"/>
      <c r="CS66" s="1185"/>
      <c r="CT66" s="1185"/>
      <c r="CU66" s="1185"/>
      <c r="CV66" s="1185"/>
      <c r="CW66" s="1185"/>
      <c r="CX66" s="1185"/>
      <c r="CY66" s="1185"/>
      <c r="CZ66" s="1185"/>
      <c r="DA66" s="1185"/>
      <c r="DB66" s="1185"/>
      <c r="DC66" s="1186"/>
    </row>
    <row r="67" spans="2:107" x14ac:dyDescent="0.15">
      <c r="B67" s="12"/>
      <c r="AN67" s="1184"/>
      <c r="AO67" s="1185"/>
      <c r="AP67" s="1185"/>
      <c r="AQ67" s="1185"/>
      <c r="AR67" s="1185"/>
      <c r="AS67" s="1185"/>
      <c r="AT67" s="1185"/>
      <c r="AU67" s="1185"/>
      <c r="AV67" s="1185"/>
      <c r="AW67" s="1185"/>
      <c r="AX67" s="1185"/>
      <c r="AY67" s="1185"/>
      <c r="AZ67" s="1185"/>
      <c r="BA67" s="1185"/>
      <c r="BB67" s="1185"/>
      <c r="BC67" s="1185"/>
      <c r="BD67" s="1185"/>
      <c r="BE67" s="1185"/>
      <c r="BF67" s="1185"/>
      <c r="BG67" s="1185"/>
      <c r="BH67" s="1185"/>
      <c r="BI67" s="1185"/>
      <c r="BJ67" s="1185"/>
      <c r="BK67" s="1185"/>
      <c r="BL67" s="1185"/>
      <c r="BM67" s="1185"/>
      <c r="BN67" s="1185"/>
      <c r="BO67" s="1185"/>
      <c r="BP67" s="1185"/>
      <c r="BQ67" s="1185"/>
      <c r="BR67" s="1185"/>
      <c r="BS67" s="1185"/>
      <c r="BT67" s="1185"/>
      <c r="BU67" s="1185"/>
      <c r="BV67" s="1185"/>
      <c r="BW67" s="1185"/>
      <c r="BX67" s="1185"/>
      <c r="BY67" s="1185"/>
      <c r="BZ67" s="1185"/>
      <c r="CA67" s="1185"/>
      <c r="CB67" s="1185"/>
      <c r="CC67" s="1185"/>
      <c r="CD67" s="1185"/>
      <c r="CE67" s="1185"/>
      <c r="CF67" s="1185"/>
      <c r="CG67" s="1185"/>
      <c r="CH67" s="1185"/>
      <c r="CI67" s="1185"/>
      <c r="CJ67" s="1185"/>
      <c r="CK67" s="1185"/>
      <c r="CL67" s="1185"/>
      <c r="CM67" s="1185"/>
      <c r="CN67" s="1185"/>
      <c r="CO67" s="1185"/>
      <c r="CP67" s="1185"/>
      <c r="CQ67" s="1185"/>
      <c r="CR67" s="1185"/>
      <c r="CS67" s="1185"/>
      <c r="CT67" s="1185"/>
      <c r="CU67" s="1185"/>
      <c r="CV67" s="1185"/>
      <c r="CW67" s="1185"/>
      <c r="CX67" s="1185"/>
      <c r="CY67" s="1185"/>
      <c r="CZ67" s="1185"/>
      <c r="DA67" s="1185"/>
      <c r="DB67" s="1185"/>
      <c r="DC67" s="1186"/>
    </row>
    <row r="68" spans="2:107" x14ac:dyDescent="0.15">
      <c r="B68" s="12"/>
      <c r="AN68" s="1184"/>
      <c r="AO68" s="1185"/>
      <c r="AP68" s="1185"/>
      <c r="AQ68" s="1185"/>
      <c r="AR68" s="1185"/>
      <c r="AS68" s="1185"/>
      <c r="AT68" s="1185"/>
      <c r="AU68" s="1185"/>
      <c r="AV68" s="1185"/>
      <c r="AW68" s="1185"/>
      <c r="AX68" s="1185"/>
      <c r="AY68" s="1185"/>
      <c r="AZ68" s="1185"/>
      <c r="BA68" s="1185"/>
      <c r="BB68" s="1185"/>
      <c r="BC68" s="1185"/>
      <c r="BD68" s="1185"/>
      <c r="BE68" s="1185"/>
      <c r="BF68" s="1185"/>
      <c r="BG68" s="1185"/>
      <c r="BH68" s="1185"/>
      <c r="BI68" s="1185"/>
      <c r="BJ68" s="1185"/>
      <c r="BK68" s="1185"/>
      <c r="BL68" s="1185"/>
      <c r="BM68" s="1185"/>
      <c r="BN68" s="1185"/>
      <c r="BO68" s="1185"/>
      <c r="BP68" s="1185"/>
      <c r="BQ68" s="1185"/>
      <c r="BR68" s="1185"/>
      <c r="BS68" s="1185"/>
      <c r="BT68" s="1185"/>
      <c r="BU68" s="1185"/>
      <c r="BV68" s="1185"/>
      <c r="BW68" s="1185"/>
      <c r="BX68" s="1185"/>
      <c r="BY68" s="1185"/>
      <c r="BZ68" s="1185"/>
      <c r="CA68" s="1185"/>
      <c r="CB68" s="1185"/>
      <c r="CC68" s="1185"/>
      <c r="CD68" s="1185"/>
      <c r="CE68" s="1185"/>
      <c r="CF68" s="1185"/>
      <c r="CG68" s="1185"/>
      <c r="CH68" s="1185"/>
      <c r="CI68" s="1185"/>
      <c r="CJ68" s="1185"/>
      <c r="CK68" s="1185"/>
      <c r="CL68" s="1185"/>
      <c r="CM68" s="1185"/>
      <c r="CN68" s="1185"/>
      <c r="CO68" s="1185"/>
      <c r="CP68" s="1185"/>
      <c r="CQ68" s="1185"/>
      <c r="CR68" s="1185"/>
      <c r="CS68" s="1185"/>
      <c r="CT68" s="1185"/>
      <c r="CU68" s="1185"/>
      <c r="CV68" s="1185"/>
      <c r="CW68" s="1185"/>
      <c r="CX68" s="1185"/>
      <c r="CY68" s="1185"/>
      <c r="CZ68" s="1185"/>
      <c r="DA68" s="1185"/>
      <c r="DB68" s="1185"/>
      <c r="DC68" s="1186"/>
    </row>
    <row r="69" spans="2:107" x14ac:dyDescent="0.15">
      <c r="B69" s="12"/>
      <c r="AN69" s="1187"/>
      <c r="AO69" s="1188"/>
      <c r="AP69" s="1188"/>
      <c r="AQ69" s="1188"/>
      <c r="AR69" s="1188"/>
      <c r="AS69" s="1188"/>
      <c r="AT69" s="1188"/>
      <c r="AU69" s="1188"/>
      <c r="AV69" s="1188"/>
      <c r="AW69" s="1188"/>
      <c r="AX69" s="1188"/>
      <c r="AY69" s="1188"/>
      <c r="AZ69" s="1188"/>
      <c r="BA69" s="1188"/>
      <c r="BB69" s="1188"/>
      <c r="BC69" s="1188"/>
      <c r="BD69" s="1188"/>
      <c r="BE69" s="1188"/>
      <c r="BF69" s="1188"/>
      <c r="BG69" s="1188"/>
      <c r="BH69" s="1188"/>
      <c r="BI69" s="1188"/>
      <c r="BJ69" s="1188"/>
      <c r="BK69" s="1188"/>
      <c r="BL69" s="1188"/>
      <c r="BM69" s="1188"/>
      <c r="BN69" s="1188"/>
      <c r="BO69" s="1188"/>
      <c r="BP69" s="1188"/>
      <c r="BQ69" s="1188"/>
      <c r="BR69" s="1188"/>
      <c r="BS69" s="1188"/>
      <c r="BT69" s="1188"/>
      <c r="BU69" s="1188"/>
      <c r="BV69" s="1188"/>
      <c r="BW69" s="1188"/>
      <c r="BX69" s="1188"/>
      <c r="BY69" s="1188"/>
      <c r="BZ69" s="1188"/>
      <c r="CA69" s="1188"/>
      <c r="CB69" s="1188"/>
      <c r="CC69" s="1188"/>
      <c r="CD69" s="1188"/>
      <c r="CE69" s="1188"/>
      <c r="CF69" s="1188"/>
      <c r="CG69" s="1188"/>
      <c r="CH69" s="1188"/>
      <c r="CI69" s="1188"/>
      <c r="CJ69" s="1188"/>
      <c r="CK69" s="1188"/>
      <c r="CL69" s="1188"/>
      <c r="CM69" s="1188"/>
      <c r="CN69" s="1188"/>
      <c r="CO69" s="1188"/>
      <c r="CP69" s="1188"/>
      <c r="CQ69" s="1188"/>
      <c r="CR69" s="1188"/>
      <c r="CS69" s="1188"/>
      <c r="CT69" s="1188"/>
      <c r="CU69" s="1188"/>
      <c r="CV69" s="1188"/>
      <c r="CW69" s="1188"/>
      <c r="CX69" s="1188"/>
      <c r="CY69" s="1188"/>
      <c r="CZ69" s="1188"/>
      <c r="DA69" s="1188"/>
      <c r="DB69" s="1188"/>
      <c r="DC69" s="1189"/>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173"/>
      <c r="H72" s="1173"/>
      <c r="I72" s="1173"/>
      <c r="J72" s="1173"/>
      <c r="K72" s="22"/>
      <c r="L72" s="22"/>
      <c r="M72" s="23"/>
      <c r="N72" s="23"/>
      <c r="AN72" s="1192"/>
      <c r="AO72" s="1193"/>
      <c r="AP72" s="1193"/>
      <c r="AQ72" s="1193"/>
      <c r="AR72" s="1193"/>
      <c r="AS72" s="1193"/>
      <c r="AT72" s="1193"/>
      <c r="AU72" s="1193"/>
      <c r="AV72" s="1193"/>
      <c r="AW72" s="1193"/>
      <c r="AX72" s="1193"/>
      <c r="AY72" s="1193"/>
      <c r="AZ72" s="1193"/>
      <c r="BA72" s="1193"/>
      <c r="BB72" s="1193"/>
      <c r="BC72" s="1193"/>
      <c r="BD72" s="1193"/>
      <c r="BE72" s="1193"/>
      <c r="BF72" s="1193"/>
      <c r="BG72" s="1193"/>
      <c r="BH72" s="1193"/>
      <c r="BI72" s="1193"/>
      <c r="BJ72" s="1193"/>
      <c r="BK72" s="1193"/>
      <c r="BL72" s="1193"/>
      <c r="BM72" s="1193"/>
      <c r="BN72" s="1193"/>
      <c r="BO72" s="1194"/>
      <c r="BP72" s="1179" t="s">
        <v>4</v>
      </c>
      <c r="BQ72" s="1179"/>
      <c r="BR72" s="1179"/>
      <c r="BS72" s="1179"/>
      <c r="BT72" s="1179"/>
      <c r="BU72" s="1179"/>
      <c r="BV72" s="1179"/>
      <c r="BW72" s="1179"/>
      <c r="BX72" s="1179" t="s">
        <v>5</v>
      </c>
      <c r="BY72" s="1179"/>
      <c r="BZ72" s="1179"/>
      <c r="CA72" s="1179"/>
      <c r="CB72" s="1179"/>
      <c r="CC72" s="1179"/>
      <c r="CD72" s="1179"/>
      <c r="CE72" s="1179"/>
      <c r="CF72" s="1179" t="s">
        <v>6</v>
      </c>
      <c r="CG72" s="1179"/>
      <c r="CH72" s="1179"/>
      <c r="CI72" s="1179"/>
      <c r="CJ72" s="1179"/>
      <c r="CK72" s="1179"/>
      <c r="CL72" s="1179"/>
      <c r="CM72" s="1179"/>
      <c r="CN72" s="1179" t="s">
        <v>7</v>
      </c>
      <c r="CO72" s="1179"/>
      <c r="CP72" s="1179"/>
      <c r="CQ72" s="1179"/>
      <c r="CR72" s="1179"/>
      <c r="CS72" s="1179"/>
      <c r="CT72" s="1179"/>
      <c r="CU72" s="1179"/>
      <c r="CV72" s="1179" t="s">
        <v>8</v>
      </c>
      <c r="CW72" s="1179"/>
      <c r="CX72" s="1179"/>
      <c r="CY72" s="1179"/>
      <c r="CZ72" s="1179"/>
      <c r="DA72" s="1179"/>
      <c r="DB72" s="1179"/>
      <c r="DC72" s="1179"/>
    </row>
    <row r="73" spans="2:107" x14ac:dyDescent="0.15">
      <c r="B73" s="12"/>
      <c r="G73" s="1191"/>
      <c r="H73" s="1191"/>
      <c r="I73" s="1191"/>
      <c r="J73" s="1191"/>
      <c r="K73" s="1174"/>
      <c r="L73" s="1174"/>
      <c r="M73" s="1174"/>
      <c r="N73" s="1174"/>
      <c r="AM73" s="21"/>
      <c r="AN73" s="1178" t="s">
        <v>9</v>
      </c>
      <c r="AO73" s="1178"/>
      <c r="AP73" s="1178"/>
      <c r="AQ73" s="1178"/>
      <c r="AR73" s="1178"/>
      <c r="AS73" s="1178"/>
      <c r="AT73" s="1178"/>
      <c r="AU73" s="1178"/>
      <c r="AV73" s="1178"/>
      <c r="AW73" s="1178"/>
      <c r="AX73" s="1178"/>
      <c r="AY73" s="1178"/>
      <c r="AZ73" s="1178"/>
      <c r="BA73" s="1178"/>
      <c r="BB73" s="1178" t="s">
        <v>13</v>
      </c>
      <c r="BC73" s="1178"/>
      <c r="BD73" s="1178"/>
      <c r="BE73" s="1178"/>
      <c r="BF73" s="1178"/>
      <c r="BG73" s="1178"/>
      <c r="BH73" s="1178"/>
      <c r="BI73" s="1178"/>
      <c r="BJ73" s="1178"/>
      <c r="BK73" s="1178"/>
      <c r="BL73" s="1178"/>
      <c r="BM73" s="1178"/>
      <c r="BN73" s="1178"/>
      <c r="BO73" s="1178"/>
      <c r="BP73" s="1175">
        <v>57.5</v>
      </c>
      <c r="BQ73" s="1175"/>
      <c r="BR73" s="1175"/>
      <c r="BS73" s="1175"/>
      <c r="BT73" s="1175"/>
      <c r="BU73" s="1175"/>
      <c r="BV73" s="1175"/>
      <c r="BW73" s="1175"/>
      <c r="BX73" s="1175">
        <v>63.2</v>
      </c>
      <c r="BY73" s="1175"/>
      <c r="BZ73" s="1175"/>
      <c r="CA73" s="1175"/>
      <c r="CB73" s="1175"/>
      <c r="CC73" s="1175"/>
      <c r="CD73" s="1175"/>
      <c r="CE73" s="1175"/>
      <c r="CF73" s="1175">
        <v>63.7</v>
      </c>
      <c r="CG73" s="1175"/>
      <c r="CH73" s="1175"/>
      <c r="CI73" s="1175"/>
      <c r="CJ73" s="1175"/>
      <c r="CK73" s="1175"/>
      <c r="CL73" s="1175"/>
      <c r="CM73" s="1175"/>
      <c r="CN73" s="1175">
        <v>72.099999999999994</v>
      </c>
      <c r="CO73" s="1175"/>
      <c r="CP73" s="1175"/>
      <c r="CQ73" s="1175"/>
      <c r="CR73" s="1175"/>
      <c r="CS73" s="1175"/>
      <c r="CT73" s="1175"/>
      <c r="CU73" s="1175"/>
      <c r="CV73" s="1175">
        <v>74.599999999999994</v>
      </c>
      <c r="CW73" s="1175"/>
      <c r="CX73" s="1175"/>
      <c r="CY73" s="1175"/>
      <c r="CZ73" s="1175"/>
      <c r="DA73" s="1175"/>
      <c r="DB73" s="1175"/>
      <c r="DC73" s="1175"/>
    </row>
    <row r="74" spans="2:107" x14ac:dyDescent="0.15">
      <c r="B74" s="12"/>
      <c r="G74" s="1191"/>
      <c r="H74" s="1191"/>
      <c r="I74" s="1191"/>
      <c r="J74" s="1191"/>
      <c r="K74" s="1174"/>
      <c r="L74" s="1174"/>
      <c r="M74" s="1174"/>
      <c r="N74" s="1174"/>
      <c r="AM74" s="21"/>
      <c r="AN74" s="1178"/>
      <c r="AO74" s="1178"/>
      <c r="AP74" s="1178"/>
      <c r="AQ74" s="1178"/>
      <c r="AR74" s="1178"/>
      <c r="AS74" s="1178"/>
      <c r="AT74" s="1178"/>
      <c r="AU74" s="1178"/>
      <c r="AV74" s="1178"/>
      <c r="AW74" s="1178"/>
      <c r="AX74" s="1178"/>
      <c r="AY74" s="1178"/>
      <c r="AZ74" s="1178"/>
      <c r="BA74" s="1178"/>
      <c r="BB74" s="1178"/>
      <c r="BC74" s="1178"/>
      <c r="BD74" s="1178"/>
      <c r="BE74" s="1178"/>
      <c r="BF74" s="1178"/>
      <c r="BG74" s="1178"/>
      <c r="BH74" s="1178"/>
      <c r="BI74" s="1178"/>
      <c r="BJ74" s="1178"/>
      <c r="BK74" s="1178"/>
      <c r="BL74" s="1178"/>
      <c r="BM74" s="1178"/>
      <c r="BN74" s="1178"/>
      <c r="BO74" s="1178"/>
      <c r="BP74" s="1175"/>
      <c r="BQ74" s="1175"/>
      <c r="BR74" s="1175"/>
      <c r="BS74" s="1175"/>
      <c r="BT74" s="1175"/>
      <c r="BU74" s="1175"/>
      <c r="BV74" s="1175"/>
      <c r="BW74" s="1175"/>
      <c r="BX74" s="1175"/>
      <c r="BY74" s="1175"/>
      <c r="BZ74" s="1175"/>
      <c r="CA74" s="1175"/>
      <c r="CB74" s="1175"/>
      <c r="CC74" s="1175"/>
      <c r="CD74" s="1175"/>
      <c r="CE74" s="1175"/>
      <c r="CF74" s="1175"/>
      <c r="CG74" s="1175"/>
      <c r="CH74" s="1175"/>
      <c r="CI74" s="1175"/>
      <c r="CJ74" s="1175"/>
      <c r="CK74" s="1175"/>
      <c r="CL74" s="1175"/>
      <c r="CM74" s="1175"/>
      <c r="CN74" s="1175"/>
      <c r="CO74" s="1175"/>
      <c r="CP74" s="1175"/>
      <c r="CQ74" s="1175"/>
      <c r="CR74" s="1175"/>
      <c r="CS74" s="1175"/>
      <c r="CT74" s="1175"/>
      <c r="CU74" s="1175"/>
      <c r="CV74" s="1175"/>
      <c r="CW74" s="1175"/>
      <c r="CX74" s="1175"/>
      <c r="CY74" s="1175"/>
      <c r="CZ74" s="1175"/>
      <c r="DA74" s="1175"/>
      <c r="DB74" s="1175"/>
      <c r="DC74" s="1175"/>
    </row>
    <row r="75" spans="2:107" x14ac:dyDescent="0.15">
      <c r="B75" s="12"/>
      <c r="G75" s="1191"/>
      <c r="H75" s="1191"/>
      <c r="I75" s="1173"/>
      <c r="J75" s="1173"/>
      <c r="K75" s="1180"/>
      <c r="L75" s="1180"/>
      <c r="M75" s="1180"/>
      <c r="N75" s="1180"/>
      <c r="AM75" s="21"/>
      <c r="AN75" s="1178"/>
      <c r="AO75" s="1178"/>
      <c r="AP75" s="1178"/>
      <c r="AQ75" s="1178"/>
      <c r="AR75" s="1178"/>
      <c r="AS75" s="1178"/>
      <c r="AT75" s="1178"/>
      <c r="AU75" s="1178"/>
      <c r="AV75" s="1178"/>
      <c r="AW75" s="1178"/>
      <c r="AX75" s="1178"/>
      <c r="AY75" s="1178"/>
      <c r="AZ75" s="1178"/>
      <c r="BA75" s="1178"/>
      <c r="BB75" s="1178" t="s">
        <v>15</v>
      </c>
      <c r="BC75" s="1178"/>
      <c r="BD75" s="1178"/>
      <c r="BE75" s="1178"/>
      <c r="BF75" s="1178"/>
      <c r="BG75" s="1178"/>
      <c r="BH75" s="1178"/>
      <c r="BI75" s="1178"/>
      <c r="BJ75" s="1178"/>
      <c r="BK75" s="1178"/>
      <c r="BL75" s="1178"/>
      <c r="BM75" s="1178"/>
      <c r="BN75" s="1178"/>
      <c r="BO75" s="1178"/>
      <c r="BP75" s="1175">
        <v>9.6999999999999993</v>
      </c>
      <c r="BQ75" s="1175"/>
      <c r="BR75" s="1175"/>
      <c r="BS75" s="1175"/>
      <c r="BT75" s="1175"/>
      <c r="BU75" s="1175"/>
      <c r="BV75" s="1175"/>
      <c r="BW75" s="1175"/>
      <c r="BX75" s="1175">
        <v>8.1</v>
      </c>
      <c r="BY75" s="1175"/>
      <c r="BZ75" s="1175"/>
      <c r="CA75" s="1175"/>
      <c r="CB75" s="1175"/>
      <c r="CC75" s="1175"/>
      <c r="CD75" s="1175"/>
      <c r="CE75" s="1175"/>
      <c r="CF75" s="1175">
        <v>7.8</v>
      </c>
      <c r="CG75" s="1175"/>
      <c r="CH75" s="1175"/>
      <c r="CI75" s="1175"/>
      <c r="CJ75" s="1175"/>
      <c r="CK75" s="1175"/>
      <c r="CL75" s="1175"/>
      <c r="CM75" s="1175"/>
      <c r="CN75" s="1175">
        <v>8.3000000000000007</v>
      </c>
      <c r="CO75" s="1175"/>
      <c r="CP75" s="1175"/>
      <c r="CQ75" s="1175"/>
      <c r="CR75" s="1175"/>
      <c r="CS75" s="1175"/>
      <c r="CT75" s="1175"/>
      <c r="CU75" s="1175"/>
      <c r="CV75" s="1175">
        <v>10</v>
      </c>
      <c r="CW75" s="1175"/>
      <c r="CX75" s="1175"/>
      <c r="CY75" s="1175"/>
      <c r="CZ75" s="1175"/>
      <c r="DA75" s="1175"/>
      <c r="DB75" s="1175"/>
      <c r="DC75" s="1175"/>
    </row>
    <row r="76" spans="2:107" x14ac:dyDescent="0.15">
      <c r="B76" s="12"/>
      <c r="G76" s="1191"/>
      <c r="H76" s="1191"/>
      <c r="I76" s="1173"/>
      <c r="J76" s="1173"/>
      <c r="K76" s="1180"/>
      <c r="L76" s="1180"/>
      <c r="M76" s="1180"/>
      <c r="N76" s="1180"/>
      <c r="AM76" s="21"/>
      <c r="AN76" s="1178"/>
      <c r="AO76" s="1178"/>
      <c r="AP76" s="1178"/>
      <c r="AQ76" s="1178"/>
      <c r="AR76" s="1178"/>
      <c r="AS76" s="1178"/>
      <c r="AT76" s="1178"/>
      <c r="AU76" s="1178"/>
      <c r="AV76" s="1178"/>
      <c r="AW76" s="1178"/>
      <c r="AX76" s="1178"/>
      <c r="AY76" s="1178"/>
      <c r="AZ76" s="1178"/>
      <c r="BA76" s="1178"/>
      <c r="BB76" s="1178"/>
      <c r="BC76" s="1178"/>
      <c r="BD76" s="1178"/>
      <c r="BE76" s="1178"/>
      <c r="BF76" s="1178"/>
      <c r="BG76" s="1178"/>
      <c r="BH76" s="1178"/>
      <c r="BI76" s="1178"/>
      <c r="BJ76" s="1178"/>
      <c r="BK76" s="1178"/>
      <c r="BL76" s="1178"/>
      <c r="BM76" s="1178"/>
      <c r="BN76" s="1178"/>
      <c r="BO76" s="1178"/>
      <c r="BP76" s="1175"/>
      <c r="BQ76" s="1175"/>
      <c r="BR76" s="1175"/>
      <c r="BS76" s="1175"/>
      <c r="BT76" s="1175"/>
      <c r="BU76" s="1175"/>
      <c r="BV76" s="1175"/>
      <c r="BW76" s="1175"/>
      <c r="BX76" s="1175"/>
      <c r="BY76" s="1175"/>
      <c r="BZ76" s="1175"/>
      <c r="CA76" s="1175"/>
      <c r="CB76" s="1175"/>
      <c r="CC76" s="1175"/>
      <c r="CD76" s="1175"/>
      <c r="CE76" s="1175"/>
      <c r="CF76" s="1175"/>
      <c r="CG76" s="1175"/>
      <c r="CH76" s="1175"/>
      <c r="CI76" s="1175"/>
      <c r="CJ76" s="1175"/>
      <c r="CK76" s="1175"/>
      <c r="CL76" s="1175"/>
      <c r="CM76" s="1175"/>
      <c r="CN76" s="1175"/>
      <c r="CO76" s="1175"/>
      <c r="CP76" s="1175"/>
      <c r="CQ76" s="1175"/>
      <c r="CR76" s="1175"/>
      <c r="CS76" s="1175"/>
      <c r="CT76" s="1175"/>
      <c r="CU76" s="1175"/>
      <c r="CV76" s="1175"/>
      <c r="CW76" s="1175"/>
      <c r="CX76" s="1175"/>
      <c r="CY76" s="1175"/>
      <c r="CZ76" s="1175"/>
      <c r="DA76" s="1175"/>
      <c r="DB76" s="1175"/>
      <c r="DC76" s="1175"/>
    </row>
    <row r="77" spans="2:107" x14ac:dyDescent="0.15">
      <c r="B77" s="12"/>
      <c r="G77" s="1173"/>
      <c r="H77" s="1173"/>
      <c r="I77" s="1173"/>
      <c r="J77" s="1173"/>
      <c r="K77" s="1174"/>
      <c r="L77" s="1174"/>
      <c r="M77" s="1174"/>
      <c r="N77" s="1174"/>
      <c r="AN77" s="1179" t="s">
        <v>16</v>
      </c>
      <c r="AO77" s="1179"/>
      <c r="AP77" s="1179"/>
      <c r="AQ77" s="1179"/>
      <c r="AR77" s="1179"/>
      <c r="AS77" s="1179"/>
      <c r="AT77" s="1179"/>
      <c r="AU77" s="1179"/>
      <c r="AV77" s="1179"/>
      <c r="AW77" s="1179"/>
      <c r="AX77" s="1179"/>
      <c r="AY77" s="1179"/>
      <c r="AZ77" s="1179"/>
      <c r="BA77" s="1179"/>
      <c r="BB77" s="1178" t="s">
        <v>13</v>
      </c>
      <c r="BC77" s="1178"/>
      <c r="BD77" s="1178"/>
      <c r="BE77" s="1178"/>
      <c r="BF77" s="1178"/>
      <c r="BG77" s="1178"/>
      <c r="BH77" s="1178"/>
      <c r="BI77" s="1178"/>
      <c r="BJ77" s="1178"/>
      <c r="BK77" s="1178"/>
      <c r="BL77" s="1178"/>
      <c r="BM77" s="1178"/>
      <c r="BN77" s="1178"/>
      <c r="BO77" s="1178"/>
      <c r="BP77" s="1175">
        <v>10.199999999999999</v>
      </c>
      <c r="BQ77" s="1175"/>
      <c r="BR77" s="1175"/>
      <c r="BS77" s="1175"/>
      <c r="BT77" s="1175"/>
      <c r="BU77" s="1175"/>
      <c r="BV77" s="1175"/>
      <c r="BW77" s="1175"/>
      <c r="BX77" s="1175">
        <v>20.2</v>
      </c>
      <c r="BY77" s="1175"/>
      <c r="BZ77" s="1175"/>
      <c r="CA77" s="1175"/>
      <c r="CB77" s="1175"/>
      <c r="CC77" s="1175"/>
      <c r="CD77" s="1175"/>
      <c r="CE77" s="1175"/>
      <c r="CF77" s="1175">
        <v>38.5</v>
      </c>
      <c r="CG77" s="1175"/>
      <c r="CH77" s="1175"/>
      <c r="CI77" s="1175"/>
      <c r="CJ77" s="1175"/>
      <c r="CK77" s="1175"/>
      <c r="CL77" s="1175"/>
      <c r="CM77" s="1175"/>
      <c r="CN77" s="1175">
        <v>32.799999999999997</v>
      </c>
      <c r="CO77" s="1175"/>
      <c r="CP77" s="1175"/>
      <c r="CQ77" s="1175"/>
      <c r="CR77" s="1175"/>
      <c r="CS77" s="1175"/>
      <c r="CT77" s="1175"/>
      <c r="CU77" s="1175"/>
      <c r="CV77" s="1175">
        <v>20.9</v>
      </c>
      <c r="CW77" s="1175"/>
      <c r="CX77" s="1175"/>
      <c r="CY77" s="1175"/>
      <c r="CZ77" s="1175"/>
      <c r="DA77" s="1175"/>
      <c r="DB77" s="1175"/>
      <c r="DC77" s="1175"/>
    </row>
    <row r="78" spans="2:107" x14ac:dyDescent="0.15">
      <c r="B78" s="12"/>
      <c r="G78" s="1173"/>
      <c r="H78" s="1173"/>
      <c r="I78" s="1173"/>
      <c r="J78" s="1173"/>
      <c r="K78" s="1174"/>
      <c r="L78" s="1174"/>
      <c r="M78" s="1174"/>
      <c r="N78" s="1174"/>
      <c r="AN78" s="1179"/>
      <c r="AO78" s="1179"/>
      <c r="AP78" s="1179"/>
      <c r="AQ78" s="1179"/>
      <c r="AR78" s="1179"/>
      <c r="AS78" s="1179"/>
      <c r="AT78" s="1179"/>
      <c r="AU78" s="1179"/>
      <c r="AV78" s="1179"/>
      <c r="AW78" s="1179"/>
      <c r="AX78" s="1179"/>
      <c r="AY78" s="1179"/>
      <c r="AZ78" s="1179"/>
      <c r="BA78" s="1179"/>
      <c r="BB78" s="1178"/>
      <c r="BC78" s="1178"/>
      <c r="BD78" s="1178"/>
      <c r="BE78" s="1178"/>
      <c r="BF78" s="1178"/>
      <c r="BG78" s="1178"/>
      <c r="BH78" s="1178"/>
      <c r="BI78" s="1178"/>
      <c r="BJ78" s="1178"/>
      <c r="BK78" s="1178"/>
      <c r="BL78" s="1178"/>
      <c r="BM78" s="1178"/>
      <c r="BN78" s="1178"/>
      <c r="BO78" s="1178"/>
      <c r="BP78" s="1175"/>
      <c r="BQ78" s="1175"/>
      <c r="BR78" s="1175"/>
      <c r="BS78" s="1175"/>
      <c r="BT78" s="1175"/>
      <c r="BU78" s="1175"/>
      <c r="BV78" s="1175"/>
      <c r="BW78" s="1175"/>
      <c r="BX78" s="1175"/>
      <c r="BY78" s="1175"/>
      <c r="BZ78" s="1175"/>
      <c r="CA78" s="1175"/>
      <c r="CB78" s="1175"/>
      <c r="CC78" s="1175"/>
      <c r="CD78" s="1175"/>
      <c r="CE78" s="1175"/>
      <c r="CF78" s="1175"/>
      <c r="CG78" s="1175"/>
      <c r="CH78" s="1175"/>
      <c r="CI78" s="1175"/>
      <c r="CJ78" s="1175"/>
      <c r="CK78" s="1175"/>
      <c r="CL78" s="1175"/>
      <c r="CM78" s="1175"/>
      <c r="CN78" s="1175"/>
      <c r="CO78" s="1175"/>
      <c r="CP78" s="1175"/>
      <c r="CQ78" s="1175"/>
      <c r="CR78" s="1175"/>
      <c r="CS78" s="1175"/>
      <c r="CT78" s="1175"/>
      <c r="CU78" s="1175"/>
      <c r="CV78" s="1175"/>
      <c r="CW78" s="1175"/>
      <c r="CX78" s="1175"/>
      <c r="CY78" s="1175"/>
      <c r="CZ78" s="1175"/>
      <c r="DA78" s="1175"/>
      <c r="DB78" s="1175"/>
      <c r="DC78" s="1175"/>
    </row>
    <row r="79" spans="2:107" x14ac:dyDescent="0.15">
      <c r="B79" s="12"/>
      <c r="G79" s="1173"/>
      <c r="H79" s="1173"/>
      <c r="I79" s="1176"/>
      <c r="J79" s="1176"/>
      <c r="K79" s="1177"/>
      <c r="L79" s="1177"/>
      <c r="M79" s="1177"/>
      <c r="N79" s="1177"/>
      <c r="AN79" s="1179"/>
      <c r="AO79" s="1179"/>
      <c r="AP79" s="1179"/>
      <c r="AQ79" s="1179"/>
      <c r="AR79" s="1179"/>
      <c r="AS79" s="1179"/>
      <c r="AT79" s="1179"/>
      <c r="AU79" s="1179"/>
      <c r="AV79" s="1179"/>
      <c r="AW79" s="1179"/>
      <c r="AX79" s="1179"/>
      <c r="AY79" s="1179"/>
      <c r="AZ79" s="1179"/>
      <c r="BA79" s="1179"/>
      <c r="BB79" s="1178" t="s">
        <v>15</v>
      </c>
      <c r="BC79" s="1178"/>
      <c r="BD79" s="1178"/>
      <c r="BE79" s="1178"/>
      <c r="BF79" s="1178"/>
      <c r="BG79" s="1178"/>
      <c r="BH79" s="1178"/>
      <c r="BI79" s="1178"/>
      <c r="BJ79" s="1178"/>
      <c r="BK79" s="1178"/>
      <c r="BL79" s="1178"/>
      <c r="BM79" s="1178"/>
      <c r="BN79" s="1178"/>
      <c r="BO79" s="1178"/>
      <c r="BP79" s="1175">
        <v>9.1</v>
      </c>
      <c r="BQ79" s="1175"/>
      <c r="BR79" s="1175"/>
      <c r="BS79" s="1175"/>
      <c r="BT79" s="1175"/>
      <c r="BU79" s="1175"/>
      <c r="BV79" s="1175"/>
      <c r="BW79" s="1175"/>
      <c r="BX79" s="1175">
        <v>9.3000000000000007</v>
      </c>
      <c r="BY79" s="1175"/>
      <c r="BZ79" s="1175"/>
      <c r="CA79" s="1175"/>
      <c r="CB79" s="1175"/>
      <c r="CC79" s="1175"/>
      <c r="CD79" s="1175"/>
      <c r="CE79" s="1175"/>
      <c r="CF79" s="1175">
        <v>9.1999999999999993</v>
      </c>
      <c r="CG79" s="1175"/>
      <c r="CH79" s="1175"/>
      <c r="CI79" s="1175"/>
      <c r="CJ79" s="1175"/>
      <c r="CK79" s="1175"/>
      <c r="CL79" s="1175"/>
      <c r="CM79" s="1175"/>
      <c r="CN79" s="1175">
        <v>9.1</v>
      </c>
      <c r="CO79" s="1175"/>
      <c r="CP79" s="1175"/>
      <c r="CQ79" s="1175"/>
      <c r="CR79" s="1175"/>
      <c r="CS79" s="1175"/>
      <c r="CT79" s="1175"/>
      <c r="CU79" s="1175"/>
      <c r="CV79" s="1175">
        <v>9.1</v>
      </c>
      <c r="CW79" s="1175"/>
      <c r="CX79" s="1175"/>
      <c r="CY79" s="1175"/>
      <c r="CZ79" s="1175"/>
      <c r="DA79" s="1175"/>
      <c r="DB79" s="1175"/>
      <c r="DC79" s="1175"/>
    </row>
    <row r="80" spans="2:107" x14ac:dyDescent="0.15">
      <c r="B80" s="12"/>
      <c r="G80" s="1173"/>
      <c r="H80" s="1173"/>
      <c r="I80" s="1176"/>
      <c r="J80" s="1176"/>
      <c r="K80" s="1177"/>
      <c r="L80" s="1177"/>
      <c r="M80" s="1177"/>
      <c r="N80" s="1177"/>
      <c r="AN80" s="1179"/>
      <c r="AO80" s="1179"/>
      <c r="AP80" s="1179"/>
      <c r="AQ80" s="1179"/>
      <c r="AR80" s="1179"/>
      <c r="AS80" s="1179"/>
      <c r="AT80" s="1179"/>
      <c r="AU80" s="1179"/>
      <c r="AV80" s="1179"/>
      <c r="AW80" s="1179"/>
      <c r="AX80" s="1179"/>
      <c r="AY80" s="1179"/>
      <c r="AZ80" s="1179"/>
      <c r="BA80" s="1179"/>
      <c r="BB80" s="1178"/>
      <c r="BC80" s="1178"/>
      <c r="BD80" s="1178"/>
      <c r="BE80" s="1178"/>
      <c r="BF80" s="1178"/>
      <c r="BG80" s="1178"/>
      <c r="BH80" s="1178"/>
      <c r="BI80" s="1178"/>
      <c r="BJ80" s="1178"/>
      <c r="BK80" s="1178"/>
      <c r="BL80" s="1178"/>
      <c r="BM80" s="1178"/>
      <c r="BN80" s="1178"/>
      <c r="BO80" s="1178"/>
      <c r="BP80" s="1175"/>
      <c r="BQ80" s="1175"/>
      <c r="BR80" s="1175"/>
      <c r="BS80" s="1175"/>
      <c r="BT80" s="1175"/>
      <c r="BU80" s="1175"/>
      <c r="BV80" s="1175"/>
      <c r="BW80" s="1175"/>
      <c r="BX80" s="1175"/>
      <c r="BY80" s="1175"/>
      <c r="BZ80" s="1175"/>
      <c r="CA80" s="1175"/>
      <c r="CB80" s="1175"/>
      <c r="CC80" s="1175"/>
      <c r="CD80" s="1175"/>
      <c r="CE80" s="1175"/>
      <c r="CF80" s="1175"/>
      <c r="CG80" s="1175"/>
      <c r="CH80" s="1175"/>
      <c r="CI80" s="1175"/>
      <c r="CJ80" s="1175"/>
      <c r="CK80" s="1175"/>
      <c r="CL80" s="1175"/>
      <c r="CM80" s="1175"/>
      <c r="CN80" s="1175"/>
      <c r="CO80" s="1175"/>
      <c r="CP80" s="1175"/>
      <c r="CQ80" s="1175"/>
      <c r="CR80" s="1175"/>
      <c r="CS80" s="1175"/>
      <c r="CT80" s="1175"/>
      <c r="CU80" s="1175"/>
      <c r="CV80" s="1175"/>
      <c r="CW80" s="1175"/>
      <c r="CX80" s="1175"/>
      <c r="CY80" s="1175"/>
      <c r="CZ80" s="1175"/>
      <c r="DA80" s="1175"/>
      <c r="DB80" s="1175"/>
      <c r="DC80" s="1175"/>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3" customFormat="1" ht="13.5" hidden="1" customHeight="1" x14ac:dyDescent="0.15"/>
    <row r="98" s="3" customFormat="1" ht="13.5" hidden="1" customHeight="1" x14ac:dyDescent="0.15"/>
    <row r="99" s="3" customFormat="1" ht="13.5" hidden="1" customHeight="1" x14ac:dyDescent="0.15"/>
    <row r="100" s="3" customFormat="1" ht="13.5" hidden="1" customHeight="1" x14ac:dyDescent="0.15"/>
    <row r="101" s="3" customFormat="1" ht="13.5" hidden="1" customHeight="1" x14ac:dyDescent="0.15"/>
    <row r="102" s="3" customFormat="1" ht="13.5" hidden="1" customHeight="1" x14ac:dyDescent="0.15"/>
    <row r="103" s="3" customFormat="1" ht="13.5" hidden="1" customHeight="1" x14ac:dyDescent="0.15"/>
    <row r="104" s="3" customFormat="1" ht="13.5" hidden="1" customHeight="1" x14ac:dyDescent="0.15"/>
    <row r="105" s="3" customFormat="1" ht="13.5" hidden="1" customHeight="1" x14ac:dyDescent="0.15"/>
    <row r="106" s="3" customFormat="1" ht="13.5" hidden="1" customHeight="1" x14ac:dyDescent="0.15"/>
    <row r="107" s="3" customFormat="1" ht="13.5" hidden="1" customHeight="1" x14ac:dyDescent="0.15"/>
    <row r="108" s="3" customFormat="1" ht="13.5" hidden="1" customHeight="1" x14ac:dyDescent="0.15"/>
    <row r="109" s="3" customFormat="1" ht="13.5" hidden="1" customHeight="1" x14ac:dyDescent="0.15"/>
    <row r="110" s="3" customFormat="1" ht="13.5" hidden="1" customHeight="1" x14ac:dyDescent="0.15"/>
    <row r="111" s="3" customFormat="1" ht="13.5" hidden="1" customHeight="1" x14ac:dyDescent="0.15"/>
    <row r="112" s="3" customFormat="1" ht="13.5" hidden="1" customHeight="1" x14ac:dyDescent="0.15"/>
    <row r="113" s="3" customFormat="1" ht="13.5" hidden="1" customHeight="1" x14ac:dyDescent="0.15"/>
    <row r="114" s="3" customFormat="1" ht="13.5" hidden="1" customHeight="1" x14ac:dyDescent="0.15"/>
    <row r="115" s="3" customFormat="1" ht="13.5" hidden="1" customHeight="1" x14ac:dyDescent="0.15"/>
    <row r="116" s="3" customFormat="1" ht="13.5" hidden="1" customHeight="1" x14ac:dyDescent="0.15"/>
    <row r="117" s="3" customFormat="1" ht="13.5" hidden="1" customHeight="1" x14ac:dyDescent="0.15"/>
    <row r="118" s="3" customFormat="1" ht="13.5" hidden="1" customHeight="1" x14ac:dyDescent="0.15"/>
    <row r="119" s="3" customFormat="1" ht="13.5" hidden="1" customHeight="1" x14ac:dyDescent="0.15"/>
    <row r="120" s="3" customFormat="1" ht="13.5" hidden="1" customHeight="1" x14ac:dyDescent="0.15"/>
    <row r="121" s="3" customFormat="1" ht="13.5" hidden="1" customHeight="1" x14ac:dyDescent="0.15"/>
    <row r="122" s="3" customFormat="1" ht="13.5" hidden="1" customHeight="1" x14ac:dyDescent="0.15"/>
    <row r="123" s="3" customFormat="1" ht="13.5" hidden="1" customHeight="1" x14ac:dyDescent="0.15"/>
    <row r="124" s="3" customFormat="1" ht="13.5" hidden="1" customHeight="1" x14ac:dyDescent="0.15"/>
    <row r="125" s="3" customFormat="1" ht="13.5" hidden="1" customHeight="1" x14ac:dyDescent="0.15"/>
    <row r="126" s="3" customFormat="1" ht="13.5" hidden="1" customHeight="1" x14ac:dyDescent="0.15"/>
    <row r="127" s="3" customFormat="1" ht="13.5" hidden="1" customHeight="1" x14ac:dyDescent="0.15"/>
    <row r="128" s="3" customFormat="1" ht="13.5" hidden="1" customHeight="1" x14ac:dyDescent="0.15"/>
    <row r="129" s="3" customFormat="1" ht="13.5" hidden="1" customHeight="1" x14ac:dyDescent="0.15"/>
    <row r="130" s="3" customFormat="1" ht="13.5" hidden="1" customHeight="1" x14ac:dyDescent="0.15"/>
    <row r="131" s="3" customFormat="1" ht="13.5" hidden="1" customHeight="1" x14ac:dyDescent="0.15"/>
    <row r="132" s="3" customFormat="1" ht="13.5" hidden="1" customHeight="1" x14ac:dyDescent="0.15"/>
    <row r="133" s="3" customFormat="1" ht="13.5" hidden="1" customHeight="1" x14ac:dyDescent="0.15"/>
    <row r="134" s="3" customFormat="1" ht="13.5" hidden="1" customHeight="1" x14ac:dyDescent="0.15"/>
    <row r="135" s="3" customFormat="1" ht="13.5" hidden="1" customHeight="1" x14ac:dyDescent="0.15"/>
    <row r="136" s="3" customFormat="1" ht="13.5" hidden="1" customHeight="1" x14ac:dyDescent="0.15"/>
    <row r="137" s="3" customFormat="1" ht="13.5" hidden="1" customHeight="1" x14ac:dyDescent="0.15"/>
    <row r="138" s="3" customFormat="1" ht="13.5" hidden="1" customHeight="1" x14ac:dyDescent="0.15"/>
    <row r="139" s="3" customFormat="1" ht="13.5" hidden="1" customHeight="1" x14ac:dyDescent="0.15"/>
    <row r="140" s="3" customFormat="1" ht="13.5" hidden="1" customHeight="1" x14ac:dyDescent="0.15"/>
    <row r="141" s="3" customFormat="1" ht="13.5" hidden="1" customHeight="1" x14ac:dyDescent="0.15"/>
    <row r="142" s="3" customFormat="1" ht="13.5" hidden="1" customHeight="1" x14ac:dyDescent="0.15"/>
    <row r="143" s="3" customFormat="1" ht="13.5" hidden="1" customHeight="1" x14ac:dyDescent="0.15"/>
    <row r="144" s="3" customFormat="1" ht="13.5" hidden="1" customHeight="1" x14ac:dyDescent="0.15"/>
    <row r="145" s="3" customFormat="1" ht="13.5" hidden="1" customHeight="1" x14ac:dyDescent="0.15"/>
    <row r="146" s="3" customFormat="1" ht="13.5" hidden="1" customHeight="1" x14ac:dyDescent="0.15"/>
    <row r="147" s="3" customFormat="1" ht="13.5" hidden="1" customHeight="1" x14ac:dyDescent="0.15"/>
    <row r="148" s="3" customFormat="1" ht="13.5" hidden="1" customHeight="1" x14ac:dyDescent="0.15"/>
    <row r="149" s="3" customFormat="1" ht="13.5" hidden="1" customHeight="1" x14ac:dyDescent="0.15"/>
    <row r="150" s="3" customFormat="1" ht="13.5" hidden="1" customHeight="1" x14ac:dyDescent="0.15"/>
    <row r="151" s="3" customFormat="1" ht="13.5" hidden="1" customHeight="1" x14ac:dyDescent="0.15"/>
    <row r="152" s="3" customFormat="1" ht="13.5" hidden="1" customHeight="1" x14ac:dyDescent="0.15"/>
    <row r="153" s="3" customFormat="1" ht="13.5" hidden="1" customHeight="1" x14ac:dyDescent="0.15"/>
    <row r="154" s="3" customFormat="1" ht="13.5" hidden="1" customHeight="1" x14ac:dyDescent="0.15"/>
    <row r="155" s="3" customFormat="1" ht="13.5" hidden="1" customHeight="1" x14ac:dyDescent="0.15"/>
    <row r="156" s="3" customFormat="1" ht="13.5" hidden="1" customHeight="1" x14ac:dyDescent="0.15"/>
    <row r="157" s="3" customFormat="1" ht="13.5" hidden="1" customHeight="1" x14ac:dyDescent="0.15"/>
    <row r="158" s="3" customFormat="1" ht="13.5" hidden="1" customHeight="1" x14ac:dyDescent="0.15"/>
    <row r="159" s="3" customFormat="1" ht="13.5" hidden="1" customHeight="1" x14ac:dyDescent="0.15"/>
    <row r="160" s="3" customFormat="1" ht="13.5" hidden="1" customHeight="1" x14ac:dyDescent="0.15"/>
  </sheetData>
  <sheetProtection algorithmName="SHA-512" hashValue="Sz9hJBG/bsAwz4SqHFtLmzg07rFCr1HlSShc8P9XL+jqKXrYD9Ar4hnp7PQJIjqoaibeHmytNRUbbanL9F1oiQ==" saltValue="CN2llOJLSqkOA7nJxKA+Q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A91" zoomScaleNormal="100" zoomScaleSheetLayoutView="70" workbookViewId="0">
      <selection activeCell="Z20" sqref="Z20:AK20"/>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17</v>
      </c>
    </row>
  </sheetData>
  <sheetProtection algorithmName="SHA-512" hashValue="cKPGxZHNpbRnBfvUiW03mUl7JiLIoY7XjqyQf977KaGjOfwXodMLtqg6TtBywxGASzQlQvK7/ovdz7JzOpVVTQ==" saltValue="2ZrPzK2tcVzR85HPrZT9b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7" zoomScaleNormal="100" zoomScaleSheetLayoutView="55" workbookViewId="0">
      <selection activeCell="Z20" sqref="Z20:AK20"/>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18</v>
      </c>
    </row>
  </sheetData>
  <sheetProtection algorithmName="SHA-512" hashValue="KmL9+4tQFJ+/IeDUUqM/CqpKpWSKNRq0YSJQsJE4yrkuHaAiPXphCgVx8nbqDOjbl6sMqZNzNQ1GzGplXJM4YQ==" saltValue="LSQvzuNFWu0lUqLkrHsKb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2AFD0-2F38-4DC8-9CC6-ECF748EDD147}">
  <sheetPr>
    <pageSetUpPr fitToPage="1"/>
  </sheetPr>
  <dimension ref="B1:EM49"/>
  <sheetViews>
    <sheetView showGridLines="0" workbookViewId="0">
      <selection activeCell="Z20" sqref="Z20:AK20"/>
    </sheetView>
  </sheetViews>
  <sheetFormatPr defaultColWidth="0" defaultRowHeight="11.25" customHeight="1" zeroHeight="1" x14ac:dyDescent="0.15"/>
  <cols>
    <col min="1" max="95" width="1.625" style="76" customWidth="1"/>
    <col min="96" max="133" width="1.625" style="89" customWidth="1"/>
    <col min="134" max="143" width="1.625" style="76" customWidth="1"/>
    <col min="144" max="16384" width="0" style="76" hidden="1"/>
  </cols>
  <sheetData>
    <row r="1" spans="2:143" ht="22.5" customHeight="1" thickBot="1" x14ac:dyDescent="0.2">
      <c r="B1" s="74"/>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5"/>
      <c r="AL1" s="75"/>
      <c r="AM1" s="75"/>
      <c r="AN1" s="75"/>
      <c r="AO1" s="75"/>
      <c r="AP1" s="75"/>
      <c r="AQ1" s="75"/>
      <c r="AR1" s="75"/>
      <c r="AS1" s="75"/>
      <c r="AT1" s="75"/>
      <c r="AU1" s="75"/>
      <c r="AV1" s="75"/>
      <c r="AW1" s="75"/>
      <c r="AX1" s="75"/>
      <c r="AY1" s="75"/>
      <c r="AZ1" s="75"/>
      <c r="BA1" s="75"/>
      <c r="BB1" s="75"/>
      <c r="BC1" s="75"/>
      <c r="BD1" s="75"/>
      <c r="BE1" s="75"/>
      <c r="BF1" s="75"/>
      <c r="BG1" s="75"/>
      <c r="BH1" s="75"/>
      <c r="BI1" s="75"/>
      <c r="BJ1" s="75"/>
      <c r="BK1" s="75"/>
      <c r="BL1" s="75"/>
      <c r="BM1" s="75"/>
      <c r="BN1" s="75"/>
      <c r="BO1" s="75"/>
      <c r="BP1" s="75"/>
      <c r="BQ1" s="75"/>
      <c r="BR1" s="75"/>
      <c r="BS1" s="75"/>
      <c r="BT1" s="75"/>
      <c r="BU1" s="75"/>
      <c r="BV1" s="75"/>
      <c r="BW1" s="75"/>
      <c r="BX1" s="75"/>
      <c r="BY1" s="75"/>
      <c r="BZ1" s="75"/>
      <c r="CA1" s="75"/>
      <c r="CB1" s="75"/>
      <c r="CC1" s="75"/>
      <c r="CD1" s="75"/>
      <c r="CE1" s="75"/>
      <c r="CF1" s="75"/>
      <c r="CG1" s="75"/>
      <c r="CH1" s="75"/>
      <c r="CI1" s="75"/>
      <c r="CJ1" s="75"/>
      <c r="CK1" s="75"/>
      <c r="CL1" s="75"/>
      <c r="CM1" s="75"/>
      <c r="CN1" s="75"/>
      <c r="CO1" s="75"/>
      <c r="CP1" s="75"/>
      <c r="CQ1" s="75"/>
      <c r="CR1" s="75"/>
      <c r="CS1" s="75"/>
      <c r="CT1" s="75"/>
      <c r="CU1" s="75"/>
      <c r="CV1" s="75"/>
      <c r="CW1" s="75"/>
      <c r="CX1" s="75"/>
      <c r="CY1" s="75"/>
      <c r="CZ1" s="75"/>
      <c r="DA1" s="75"/>
      <c r="DB1" s="75"/>
      <c r="DC1" s="75"/>
      <c r="DD1" s="75"/>
      <c r="DE1" s="75"/>
      <c r="DF1" s="75"/>
      <c r="DG1" s="75"/>
      <c r="DH1" s="572" t="s">
        <v>146</v>
      </c>
      <c r="DI1" s="573"/>
      <c r="DJ1" s="573"/>
      <c r="DK1" s="573"/>
      <c r="DL1" s="573"/>
      <c r="DM1" s="573"/>
      <c r="DN1" s="574"/>
      <c r="DO1" s="76"/>
      <c r="DP1" s="572" t="s">
        <v>147</v>
      </c>
      <c r="DQ1" s="573"/>
      <c r="DR1" s="573"/>
      <c r="DS1" s="573"/>
      <c r="DT1" s="573"/>
      <c r="DU1" s="573"/>
      <c r="DV1" s="573"/>
      <c r="DW1" s="573"/>
      <c r="DX1" s="573"/>
      <c r="DY1" s="573"/>
      <c r="DZ1" s="573"/>
      <c r="EA1" s="573"/>
      <c r="EB1" s="573"/>
      <c r="EC1" s="574"/>
      <c r="ED1" s="75"/>
      <c r="EE1" s="75"/>
      <c r="EF1" s="75"/>
      <c r="EG1" s="75"/>
      <c r="EH1" s="75"/>
      <c r="EI1" s="75"/>
      <c r="EJ1" s="75"/>
      <c r="EK1" s="75"/>
      <c r="EL1" s="75"/>
      <c r="EM1" s="75"/>
    </row>
    <row r="2" spans="2:143" ht="22.5" customHeight="1" x14ac:dyDescent="0.15">
      <c r="B2" s="77" t="s">
        <v>148</v>
      </c>
      <c r="R2" s="78"/>
      <c r="S2" s="78"/>
      <c r="T2" s="78"/>
      <c r="U2" s="78"/>
      <c r="V2" s="78"/>
      <c r="W2" s="78"/>
      <c r="X2" s="78"/>
      <c r="Y2" s="78"/>
      <c r="Z2" s="78"/>
      <c r="AA2" s="78"/>
      <c r="AB2" s="78"/>
      <c r="AC2" s="78"/>
      <c r="AE2" s="79"/>
      <c r="AF2" s="79"/>
      <c r="AG2" s="79"/>
      <c r="AH2" s="79"/>
      <c r="AI2" s="79"/>
      <c r="AJ2" s="78"/>
      <c r="AK2" s="78"/>
      <c r="AL2" s="78"/>
      <c r="AM2" s="78"/>
      <c r="AN2" s="78"/>
      <c r="AO2" s="78"/>
      <c r="AP2" s="78"/>
      <c r="CD2" s="75"/>
      <c r="CE2" s="75"/>
      <c r="CF2" s="75"/>
      <c r="CG2" s="75"/>
      <c r="CH2" s="75"/>
      <c r="CI2" s="75"/>
      <c r="CJ2" s="75"/>
      <c r="CK2" s="75"/>
      <c r="CL2" s="75"/>
      <c r="CM2" s="75"/>
      <c r="CN2" s="75"/>
      <c r="CO2" s="75"/>
      <c r="CP2" s="75"/>
      <c r="CQ2" s="75"/>
      <c r="CR2" s="75"/>
      <c r="CS2" s="75"/>
      <c r="CT2" s="75"/>
      <c r="CU2" s="75"/>
      <c r="CV2" s="75"/>
      <c r="CW2" s="75"/>
      <c r="CX2" s="75"/>
      <c r="CY2" s="75"/>
      <c r="CZ2" s="75"/>
      <c r="DA2" s="75"/>
      <c r="DB2" s="75"/>
      <c r="DC2" s="75"/>
      <c r="DD2" s="75"/>
      <c r="DE2" s="75"/>
      <c r="DF2" s="75"/>
      <c r="DG2" s="75"/>
      <c r="DH2" s="75"/>
      <c r="DI2" s="75"/>
      <c r="DJ2" s="75"/>
      <c r="DK2" s="75"/>
      <c r="DL2" s="75"/>
      <c r="DM2" s="75"/>
      <c r="DN2" s="75"/>
      <c r="DO2" s="75"/>
      <c r="DP2" s="75"/>
      <c r="DQ2" s="75"/>
      <c r="DR2" s="75"/>
      <c r="DS2" s="75"/>
      <c r="DT2" s="75"/>
      <c r="DU2" s="75"/>
      <c r="DV2" s="75"/>
      <c r="DW2" s="75"/>
      <c r="DX2" s="75"/>
      <c r="DY2" s="75"/>
      <c r="DZ2" s="75"/>
      <c r="EA2" s="75"/>
      <c r="EB2" s="75"/>
      <c r="EC2" s="75"/>
    </row>
    <row r="3" spans="2:143" ht="11.25" customHeight="1" x14ac:dyDescent="0.15">
      <c r="B3" s="575" t="s">
        <v>149</v>
      </c>
      <c r="C3" s="576"/>
      <c r="D3" s="576"/>
      <c r="E3" s="576"/>
      <c r="F3" s="576"/>
      <c r="G3" s="576"/>
      <c r="H3" s="576"/>
      <c r="I3" s="576"/>
      <c r="J3" s="576"/>
      <c r="K3" s="576"/>
      <c r="L3" s="576"/>
      <c r="M3" s="576"/>
      <c r="N3" s="576"/>
      <c r="O3" s="576"/>
      <c r="P3" s="576"/>
      <c r="Q3" s="576"/>
      <c r="R3" s="576"/>
      <c r="S3" s="576"/>
      <c r="T3" s="576"/>
      <c r="U3" s="576"/>
      <c r="V3" s="576"/>
      <c r="W3" s="576"/>
      <c r="X3" s="576"/>
      <c r="Y3" s="576"/>
      <c r="Z3" s="576"/>
      <c r="AA3" s="576"/>
      <c r="AB3" s="576"/>
      <c r="AC3" s="576"/>
      <c r="AD3" s="576"/>
      <c r="AE3" s="576"/>
      <c r="AF3" s="576"/>
      <c r="AG3" s="576"/>
      <c r="AH3" s="576"/>
      <c r="AI3" s="576"/>
      <c r="AJ3" s="576"/>
      <c r="AK3" s="576"/>
      <c r="AL3" s="576"/>
      <c r="AM3" s="576"/>
      <c r="AN3" s="576"/>
      <c r="AO3" s="576"/>
      <c r="AP3" s="575" t="s">
        <v>150</v>
      </c>
      <c r="AQ3" s="576"/>
      <c r="AR3" s="576"/>
      <c r="AS3" s="576"/>
      <c r="AT3" s="576"/>
      <c r="AU3" s="576"/>
      <c r="AV3" s="576"/>
      <c r="AW3" s="576"/>
      <c r="AX3" s="576"/>
      <c r="AY3" s="576"/>
      <c r="AZ3" s="576"/>
      <c r="BA3" s="576"/>
      <c r="BB3" s="576"/>
      <c r="BC3" s="576"/>
      <c r="BD3" s="576"/>
      <c r="BE3" s="576"/>
      <c r="BF3" s="576"/>
      <c r="BG3" s="576"/>
      <c r="BH3" s="576"/>
      <c r="BI3" s="576"/>
      <c r="BJ3" s="576"/>
      <c r="BK3" s="576"/>
      <c r="BL3" s="576"/>
      <c r="BM3" s="576"/>
      <c r="BN3" s="576"/>
      <c r="BO3" s="576"/>
      <c r="BP3" s="576"/>
      <c r="BQ3" s="576"/>
      <c r="BR3" s="576"/>
      <c r="BS3" s="576"/>
      <c r="BT3" s="576"/>
      <c r="BU3" s="576"/>
      <c r="BV3" s="576"/>
      <c r="BW3" s="576"/>
      <c r="BX3" s="576"/>
      <c r="BY3" s="576"/>
      <c r="BZ3" s="576"/>
      <c r="CA3" s="576"/>
      <c r="CB3" s="577"/>
      <c r="CD3" s="575" t="s">
        <v>151</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5" t="s">
        <v>26</v>
      </c>
      <c r="C4" s="576"/>
      <c r="D4" s="576"/>
      <c r="E4" s="576"/>
      <c r="F4" s="576"/>
      <c r="G4" s="576"/>
      <c r="H4" s="576"/>
      <c r="I4" s="576"/>
      <c r="J4" s="576"/>
      <c r="K4" s="576"/>
      <c r="L4" s="576"/>
      <c r="M4" s="576"/>
      <c r="N4" s="576"/>
      <c r="O4" s="576"/>
      <c r="P4" s="576"/>
      <c r="Q4" s="577"/>
      <c r="R4" s="575" t="s">
        <v>152</v>
      </c>
      <c r="S4" s="576"/>
      <c r="T4" s="576"/>
      <c r="U4" s="576"/>
      <c r="V4" s="576"/>
      <c r="W4" s="576"/>
      <c r="X4" s="576"/>
      <c r="Y4" s="577"/>
      <c r="Z4" s="575" t="s">
        <v>153</v>
      </c>
      <c r="AA4" s="576"/>
      <c r="AB4" s="576"/>
      <c r="AC4" s="577"/>
      <c r="AD4" s="575" t="s">
        <v>154</v>
      </c>
      <c r="AE4" s="576"/>
      <c r="AF4" s="576"/>
      <c r="AG4" s="576"/>
      <c r="AH4" s="576"/>
      <c r="AI4" s="576"/>
      <c r="AJ4" s="576"/>
      <c r="AK4" s="577"/>
      <c r="AL4" s="575" t="s">
        <v>153</v>
      </c>
      <c r="AM4" s="576"/>
      <c r="AN4" s="576"/>
      <c r="AO4" s="577"/>
      <c r="AP4" s="578" t="s">
        <v>155</v>
      </c>
      <c r="AQ4" s="578"/>
      <c r="AR4" s="578"/>
      <c r="AS4" s="578"/>
      <c r="AT4" s="578"/>
      <c r="AU4" s="578"/>
      <c r="AV4" s="578"/>
      <c r="AW4" s="578"/>
      <c r="AX4" s="578"/>
      <c r="AY4" s="578"/>
      <c r="AZ4" s="578"/>
      <c r="BA4" s="578"/>
      <c r="BB4" s="578"/>
      <c r="BC4" s="578"/>
      <c r="BD4" s="578"/>
      <c r="BE4" s="578"/>
      <c r="BF4" s="578"/>
      <c r="BG4" s="578" t="s">
        <v>156</v>
      </c>
      <c r="BH4" s="578"/>
      <c r="BI4" s="578"/>
      <c r="BJ4" s="578"/>
      <c r="BK4" s="578"/>
      <c r="BL4" s="578"/>
      <c r="BM4" s="578"/>
      <c r="BN4" s="578"/>
      <c r="BO4" s="578" t="s">
        <v>153</v>
      </c>
      <c r="BP4" s="578"/>
      <c r="BQ4" s="578"/>
      <c r="BR4" s="578"/>
      <c r="BS4" s="578" t="s">
        <v>157</v>
      </c>
      <c r="BT4" s="578"/>
      <c r="BU4" s="578"/>
      <c r="BV4" s="578"/>
      <c r="BW4" s="578"/>
      <c r="BX4" s="578"/>
      <c r="BY4" s="578"/>
      <c r="BZ4" s="578"/>
      <c r="CA4" s="578"/>
      <c r="CB4" s="578"/>
      <c r="CD4" s="575" t="s">
        <v>158</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ht="11.25" customHeight="1" x14ac:dyDescent="0.15">
      <c r="B5" s="579" t="s">
        <v>159</v>
      </c>
      <c r="C5" s="580"/>
      <c r="D5" s="580"/>
      <c r="E5" s="580"/>
      <c r="F5" s="580"/>
      <c r="G5" s="580"/>
      <c r="H5" s="580"/>
      <c r="I5" s="580"/>
      <c r="J5" s="580"/>
      <c r="K5" s="580"/>
      <c r="L5" s="580"/>
      <c r="M5" s="580"/>
      <c r="N5" s="580"/>
      <c r="O5" s="580"/>
      <c r="P5" s="580"/>
      <c r="Q5" s="581"/>
      <c r="R5" s="582">
        <v>2056641</v>
      </c>
      <c r="S5" s="583"/>
      <c r="T5" s="583"/>
      <c r="U5" s="583"/>
      <c r="V5" s="583"/>
      <c r="W5" s="583"/>
      <c r="X5" s="583"/>
      <c r="Y5" s="584"/>
      <c r="Z5" s="585">
        <v>17.5</v>
      </c>
      <c r="AA5" s="585"/>
      <c r="AB5" s="585"/>
      <c r="AC5" s="585"/>
      <c r="AD5" s="586">
        <v>2056641</v>
      </c>
      <c r="AE5" s="586"/>
      <c r="AF5" s="586"/>
      <c r="AG5" s="586"/>
      <c r="AH5" s="586"/>
      <c r="AI5" s="586"/>
      <c r="AJ5" s="586"/>
      <c r="AK5" s="586"/>
      <c r="AL5" s="587">
        <v>31</v>
      </c>
      <c r="AM5" s="588"/>
      <c r="AN5" s="588"/>
      <c r="AO5" s="589"/>
      <c r="AP5" s="579" t="s">
        <v>160</v>
      </c>
      <c r="AQ5" s="580"/>
      <c r="AR5" s="580"/>
      <c r="AS5" s="580"/>
      <c r="AT5" s="580"/>
      <c r="AU5" s="580"/>
      <c r="AV5" s="580"/>
      <c r="AW5" s="580"/>
      <c r="AX5" s="580"/>
      <c r="AY5" s="580"/>
      <c r="AZ5" s="580"/>
      <c r="BA5" s="580"/>
      <c r="BB5" s="580"/>
      <c r="BC5" s="580"/>
      <c r="BD5" s="580"/>
      <c r="BE5" s="580"/>
      <c r="BF5" s="581"/>
      <c r="BG5" s="593">
        <v>2054458</v>
      </c>
      <c r="BH5" s="594"/>
      <c r="BI5" s="594"/>
      <c r="BJ5" s="594"/>
      <c r="BK5" s="594"/>
      <c r="BL5" s="594"/>
      <c r="BM5" s="594"/>
      <c r="BN5" s="595"/>
      <c r="BO5" s="596">
        <v>99.9</v>
      </c>
      <c r="BP5" s="596"/>
      <c r="BQ5" s="596"/>
      <c r="BR5" s="596"/>
      <c r="BS5" s="597">
        <v>27045</v>
      </c>
      <c r="BT5" s="597"/>
      <c r="BU5" s="597"/>
      <c r="BV5" s="597"/>
      <c r="BW5" s="597"/>
      <c r="BX5" s="597"/>
      <c r="BY5" s="597"/>
      <c r="BZ5" s="597"/>
      <c r="CA5" s="597"/>
      <c r="CB5" s="601"/>
      <c r="CD5" s="575" t="s">
        <v>155</v>
      </c>
      <c r="CE5" s="576"/>
      <c r="CF5" s="576"/>
      <c r="CG5" s="576"/>
      <c r="CH5" s="576"/>
      <c r="CI5" s="576"/>
      <c r="CJ5" s="576"/>
      <c r="CK5" s="576"/>
      <c r="CL5" s="576"/>
      <c r="CM5" s="576"/>
      <c r="CN5" s="576"/>
      <c r="CO5" s="576"/>
      <c r="CP5" s="576"/>
      <c r="CQ5" s="577"/>
      <c r="CR5" s="575" t="s">
        <v>161</v>
      </c>
      <c r="CS5" s="576"/>
      <c r="CT5" s="576"/>
      <c r="CU5" s="576"/>
      <c r="CV5" s="576"/>
      <c r="CW5" s="576"/>
      <c r="CX5" s="576"/>
      <c r="CY5" s="577"/>
      <c r="CZ5" s="575" t="s">
        <v>153</v>
      </c>
      <c r="DA5" s="576"/>
      <c r="DB5" s="576"/>
      <c r="DC5" s="577"/>
      <c r="DD5" s="575" t="s">
        <v>162</v>
      </c>
      <c r="DE5" s="576"/>
      <c r="DF5" s="576"/>
      <c r="DG5" s="576"/>
      <c r="DH5" s="576"/>
      <c r="DI5" s="576"/>
      <c r="DJ5" s="576"/>
      <c r="DK5" s="576"/>
      <c r="DL5" s="576"/>
      <c r="DM5" s="576"/>
      <c r="DN5" s="576"/>
      <c r="DO5" s="576"/>
      <c r="DP5" s="577"/>
      <c r="DQ5" s="575" t="s">
        <v>163</v>
      </c>
      <c r="DR5" s="576"/>
      <c r="DS5" s="576"/>
      <c r="DT5" s="576"/>
      <c r="DU5" s="576"/>
      <c r="DV5" s="576"/>
      <c r="DW5" s="576"/>
      <c r="DX5" s="576"/>
      <c r="DY5" s="576"/>
      <c r="DZ5" s="576"/>
      <c r="EA5" s="576"/>
      <c r="EB5" s="576"/>
      <c r="EC5" s="577"/>
    </row>
    <row r="6" spans="2:143" ht="11.25" customHeight="1" x14ac:dyDescent="0.15">
      <c r="B6" s="590" t="s">
        <v>164</v>
      </c>
      <c r="C6" s="591"/>
      <c r="D6" s="591"/>
      <c r="E6" s="591"/>
      <c r="F6" s="591"/>
      <c r="G6" s="591"/>
      <c r="H6" s="591"/>
      <c r="I6" s="591"/>
      <c r="J6" s="591"/>
      <c r="K6" s="591"/>
      <c r="L6" s="591"/>
      <c r="M6" s="591"/>
      <c r="N6" s="591"/>
      <c r="O6" s="591"/>
      <c r="P6" s="591"/>
      <c r="Q6" s="592"/>
      <c r="R6" s="593">
        <v>112496</v>
      </c>
      <c r="S6" s="594"/>
      <c r="T6" s="594"/>
      <c r="U6" s="594"/>
      <c r="V6" s="594"/>
      <c r="W6" s="594"/>
      <c r="X6" s="594"/>
      <c r="Y6" s="595"/>
      <c r="Z6" s="596">
        <v>1</v>
      </c>
      <c r="AA6" s="596"/>
      <c r="AB6" s="596"/>
      <c r="AC6" s="596"/>
      <c r="AD6" s="597">
        <v>112496</v>
      </c>
      <c r="AE6" s="597"/>
      <c r="AF6" s="597"/>
      <c r="AG6" s="597"/>
      <c r="AH6" s="597"/>
      <c r="AI6" s="597"/>
      <c r="AJ6" s="597"/>
      <c r="AK6" s="597"/>
      <c r="AL6" s="598">
        <v>1.7</v>
      </c>
      <c r="AM6" s="599"/>
      <c r="AN6" s="599"/>
      <c r="AO6" s="600"/>
      <c r="AP6" s="590" t="s">
        <v>165</v>
      </c>
      <c r="AQ6" s="591"/>
      <c r="AR6" s="591"/>
      <c r="AS6" s="591"/>
      <c r="AT6" s="591"/>
      <c r="AU6" s="591"/>
      <c r="AV6" s="591"/>
      <c r="AW6" s="591"/>
      <c r="AX6" s="591"/>
      <c r="AY6" s="591"/>
      <c r="AZ6" s="591"/>
      <c r="BA6" s="591"/>
      <c r="BB6" s="591"/>
      <c r="BC6" s="591"/>
      <c r="BD6" s="591"/>
      <c r="BE6" s="591"/>
      <c r="BF6" s="592"/>
      <c r="BG6" s="593">
        <v>2054458</v>
      </c>
      <c r="BH6" s="594"/>
      <c r="BI6" s="594"/>
      <c r="BJ6" s="594"/>
      <c r="BK6" s="594"/>
      <c r="BL6" s="594"/>
      <c r="BM6" s="594"/>
      <c r="BN6" s="595"/>
      <c r="BO6" s="596">
        <v>99.9</v>
      </c>
      <c r="BP6" s="596"/>
      <c r="BQ6" s="596"/>
      <c r="BR6" s="596"/>
      <c r="BS6" s="597">
        <v>27045</v>
      </c>
      <c r="BT6" s="597"/>
      <c r="BU6" s="597"/>
      <c r="BV6" s="597"/>
      <c r="BW6" s="597"/>
      <c r="BX6" s="597"/>
      <c r="BY6" s="597"/>
      <c r="BZ6" s="597"/>
      <c r="CA6" s="597"/>
      <c r="CB6" s="601"/>
      <c r="CD6" s="579" t="s">
        <v>166</v>
      </c>
      <c r="CE6" s="580"/>
      <c r="CF6" s="580"/>
      <c r="CG6" s="580"/>
      <c r="CH6" s="580"/>
      <c r="CI6" s="580"/>
      <c r="CJ6" s="580"/>
      <c r="CK6" s="580"/>
      <c r="CL6" s="580"/>
      <c r="CM6" s="580"/>
      <c r="CN6" s="580"/>
      <c r="CO6" s="580"/>
      <c r="CP6" s="580"/>
      <c r="CQ6" s="581"/>
      <c r="CR6" s="593">
        <v>108830</v>
      </c>
      <c r="CS6" s="594"/>
      <c r="CT6" s="594"/>
      <c r="CU6" s="594"/>
      <c r="CV6" s="594"/>
      <c r="CW6" s="594"/>
      <c r="CX6" s="594"/>
      <c r="CY6" s="595"/>
      <c r="CZ6" s="587">
        <v>1</v>
      </c>
      <c r="DA6" s="588"/>
      <c r="DB6" s="588"/>
      <c r="DC6" s="604"/>
      <c r="DD6" s="602" t="s">
        <v>66</v>
      </c>
      <c r="DE6" s="594"/>
      <c r="DF6" s="594"/>
      <c r="DG6" s="594"/>
      <c r="DH6" s="594"/>
      <c r="DI6" s="594"/>
      <c r="DJ6" s="594"/>
      <c r="DK6" s="594"/>
      <c r="DL6" s="594"/>
      <c r="DM6" s="594"/>
      <c r="DN6" s="594"/>
      <c r="DO6" s="594"/>
      <c r="DP6" s="595"/>
      <c r="DQ6" s="602">
        <v>108830</v>
      </c>
      <c r="DR6" s="594"/>
      <c r="DS6" s="594"/>
      <c r="DT6" s="594"/>
      <c r="DU6" s="594"/>
      <c r="DV6" s="594"/>
      <c r="DW6" s="594"/>
      <c r="DX6" s="594"/>
      <c r="DY6" s="594"/>
      <c r="DZ6" s="594"/>
      <c r="EA6" s="594"/>
      <c r="EB6" s="594"/>
      <c r="EC6" s="603"/>
    </row>
    <row r="7" spans="2:143" ht="11.25" customHeight="1" x14ac:dyDescent="0.15">
      <c r="B7" s="590" t="s">
        <v>167</v>
      </c>
      <c r="C7" s="591"/>
      <c r="D7" s="591"/>
      <c r="E7" s="591"/>
      <c r="F7" s="591"/>
      <c r="G7" s="591"/>
      <c r="H7" s="591"/>
      <c r="I7" s="591"/>
      <c r="J7" s="591"/>
      <c r="K7" s="591"/>
      <c r="L7" s="591"/>
      <c r="M7" s="591"/>
      <c r="N7" s="591"/>
      <c r="O7" s="591"/>
      <c r="P7" s="591"/>
      <c r="Q7" s="592"/>
      <c r="R7" s="593">
        <v>3335</v>
      </c>
      <c r="S7" s="594"/>
      <c r="T7" s="594"/>
      <c r="U7" s="594"/>
      <c r="V7" s="594"/>
      <c r="W7" s="594"/>
      <c r="X7" s="594"/>
      <c r="Y7" s="595"/>
      <c r="Z7" s="596">
        <v>0</v>
      </c>
      <c r="AA7" s="596"/>
      <c r="AB7" s="596"/>
      <c r="AC7" s="596"/>
      <c r="AD7" s="597">
        <v>3335</v>
      </c>
      <c r="AE7" s="597"/>
      <c r="AF7" s="597"/>
      <c r="AG7" s="597"/>
      <c r="AH7" s="597"/>
      <c r="AI7" s="597"/>
      <c r="AJ7" s="597"/>
      <c r="AK7" s="597"/>
      <c r="AL7" s="598">
        <v>0.1</v>
      </c>
      <c r="AM7" s="599"/>
      <c r="AN7" s="599"/>
      <c r="AO7" s="600"/>
      <c r="AP7" s="590" t="s">
        <v>168</v>
      </c>
      <c r="AQ7" s="591"/>
      <c r="AR7" s="591"/>
      <c r="AS7" s="591"/>
      <c r="AT7" s="591"/>
      <c r="AU7" s="591"/>
      <c r="AV7" s="591"/>
      <c r="AW7" s="591"/>
      <c r="AX7" s="591"/>
      <c r="AY7" s="591"/>
      <c r="AZ7" s="591"/>
      <c r="BA7" s="591"/>
      <c r="BB7" s="591"/>
      <c r="BC7" s="591"/>
      <c r="BD7" s="591"/>
      <c r="BE7" s="591"/>
      <c r="BF7" s="592"/>
      <c r="BG7" s="593">
        <v>689449</v>
      </c>
      <c r="BH7" s="594"/>
      <c r="BI7" s="594"/>
      <c r="BJ7" s="594"/>
      <c r="BK7" s="594"/>
      <c r="BL7" s="594"/>
      <c r="BM7" s="594"/>
      <c r="BN7" s="595"/>
      <c r="BO7" s="596">
        <v>33.5</v>
      </c>
      <c r="BP7" s="596"/>
      <c r="BQ7" s="596"/>
      <c r="BR7" s="596"/>
      <c r="BS7" s="597">
        <v>27045</v>
      </c>
      <c r="BT7" s="597"/>
      <c r="BU7" s="597"/>
      <c r="BV7" s="597"/>
      <c r="BW7" s="597"/>
      <c r="BX7" s="597"/>
      <c r="BY7" s="597"/>
      <c r="BZ7" s="597"/>
      <c r="CA7" s="597"/>
      <c r="CB7" s="601"/>
      <c r="CD7" s="590" t="s">
        <v>169</v>
      </c>
      <c r="CE7" s="591"/>
      <c r="CF7" s="591"/>
      <c r="CG7" s="591"/>
      <c r="CH7" s="591"/>
      <c r="CI7" s="591"/>
      <c r="CJ7" s="591"/>
      <c r="CK7" s="591"/>
      <c r="CL7" s="591"/>
      <c r="CM7" s="591"/>
      <c r="CN7" s="591"/>
      <c r="CO7" s="591"/>
      <c r="CP7" s="591"/>
      <c r="CQ7" s="592"/>
      <c r="CR7" s="593">
        <v>2080186</v>
      </c>
      <c r="CS7" s="594"/>
      <c r="CT7" s="594"/>
      <c r="CU7" s="594"/>
      <c r="CV7" s="594"/>
      <c r="CW7" s="594"/>
      <c r="CX7" s="594"/>
      <c r="CY7" s="595"/>
      <c r="CZ7" s="596">
        <v>18.8</v>
      </c>
      <c r="DA7" s="596"/>
      <c r="DB7" s="596"/>
      <c r="DC7" s="596"/>
      <c r="DD7" s="602">
        <v>500850</v>
      </c>
      <c r="DE7" s="594"/>
      <c r="DF7" s="594"/>
      <c r="DG7" s="594"/>
      <c r="DH7" s="594"/>
      <c r="DI7" s="594"/>
      <c r="DJ7" s="594"/>
      <c r="DK7" s="594"/>
      <c r="DL7" s="594"/>
      <c r="DM7" s="594"/>
      <c r="DN7" s="594"/>
      <c r="DO7" s="594"/>
      <c r="DP7" s="595"/>
      <c r="DQ7" s="602">
        <v>1088890</v>
      </c>
      <c r="DR7" s="594"/>
      <c r="DS7" s="594"/>
      <c r="DT7" s="594"/>
      <c r="DU7" s="594"/>
      <c r="DV7" s="594"/>
      <c r="DW7" s="594"/>
      <c r="DX7" s="594"/>
      <c r="DY7" s="594"/>
      <c r="DZ7" s="594"/>
      <c r="EA7" s="594"/>
      <c r="EB7" s="594"/>
      <c r="EC7" s="603"/>
    </row>
    <row r="8" spans="2:143" ht="11.25" customHeight="1" x14ac:dyDescent="0.15">
      <c r="B8" s="590" t="s">
        <v>170</v>
      </c>
      <c r="C8" s="591"/>
      <c r="D8" s="591"/>
      <c r="E8" s="591"/>
      <c r="F8" s="591"/>
      <c r="G8" s="591"/>
      <c r="H8" s="591"/>
      <c r="I8" s="591"/>
      <c r="J8" s="591"/>
      <c r="K8" s="591"/>
      <c r="L8" s="591"/>
      <c r="M8" s="591"/>
      <c r="N8" s="591"/>
      <c r="O8" s="591"/>
      <c r="P8" s="591"/>
      <c r="Q8" s="592"/>
      <c r="R8" s="593">
        <v>6568</v>
      </c>
      <c r="S8" s="594"/>
      <c r="T8" s="594"/>
      <c r="U8" s="594"/>
      <c r="V8" s="594"/>
      <c r="W8" s="594"/>
      <c r="X8" s="594"/>
      <c r="Y8" s="595"/>
      <c r="Z8" s="596">
        <v>0.1</v>
      </c>
      <c r="AA8" s="596"/>
      <c r="AB8" s="596"/>
      <c r="AC8" s="596"/>
      <c r="AD8" s="597">
        <v>6568</v>
      </c>
      <c r="AE8" s="597"/>
      <c r="AF8" s="597"/>
      <c r="AG8" s="597"/>
      <c r="AH8" s="597"/>
      <c r="AI8" s="597"/>
      <c r="AJ8" s="597"/>
      <c r="AK8" s="597"/>
      <c r="AL8" s="598">
        <v>0.1</v>
      </c>
      <c r="AM8" s="599"/>
      <c r="AN8" s="599"/>
      <c r="AO8" s="600"/>
      <c r="AP8" s="590" t="s">
        <v>171</v>
      </c>
      <c r="AQ8" s="591"/>
      <c r="AR8" s="591"/>
      <c r="AS8" s="591"/>
      <c r="AT8" s="591"/>
      <c r="AU8" s="591"/>
      <c r="AV8" s="591"/>
      <c r="AW8" s="591"/>
      <c r="AX8" s="591"/>
      <c r="AY8" s="591"/>
      <c r="AZ8" s="591"/>
      <c r="BA8" s="591"/>
      <c r="BB8" s="591"/>
      <c r="BC8" s="591"/>
      <c r="BD8" s="591"/>
      <c r="BE8" s="591"/>
      <c r="BF8" s="592"/>
      <c r="BG8" s="593">
        <v>21609</v>
      </c>
      <c r="BH8" s="594"/>
      <c r="BI8" s="594"/>
      <c r="BJ8" s="594"/>
      <c r="BK8" s="594"/>
      <c r="BL8" s="594"/>
      <c r="BM8" s="594"/>
      <c r="BN8" s="595"/>
      <c r="BO8" s="596">
        <v>1.1000000000000001</v>
      </c>
      <c r="BP8" s="596"/>
      <c r="BQ8" s="596"/>
      <c r="BR8" s="596"/>
      <c r="BS8" s="602" t="s">
        <v>66</v>
      </c>
      <c r="BT8" s="594"/>
      <c r="BU8" s="594"/>
      <c r="BV8" s="594"/>
      <c r="BW8" s="594"/>
      <c r="BX8" s="594"/>
      <c r="BY8" s="594"/>
      <c r="BZ8" s="594"/>
      <c r="CA8" s="594"/>
      <c r="CB8" s="603"/>
      <c r="CD8" s="590" t="s">
        <v>172</v>
      </c>
      <c r="CE8" s="591"/>
      <c r="CF8" s="591"/>
      <c r="CG8" s="591"/>
      <c r="CH8" s="591"/>
      <c r="CI8" s="591"/>
      <c r="CJ8" s="591"/>
      <c r="CK8" s="591"/>
      <c r="CL8" s="591"/>
      <c r="CM8" s="591"/>
      <c r="CN8" s="591"/>
      <c r="CO8" s="591"/>
      <c r="CP8" s="591"/>
      <c r="CQ8" s="592"/>
      <c r="CR8" s="593">
        <v>2339833</v>
      </c>
      <c r="CS8" s="594"/>
      <c r="CT8" s="594"/>
      <c r="CU8" s="594"/>
      <c r="CV8" s="594"/>
      <c r="CW8" s="594"/>
      <c r="CX8" s="594"/>
      <c r="CY8" s="595"/>
      <c r="CZ8" s="596">
        <v>21.2</v>
      </c>
      <c r="DA8" s="596"/>
      <c r="DB8" s="596"/>
      <c r="DC8" s="596"/>
      <c r="DD8" s="602">
        <v>140220</v>
      </c>
      <c r="DE8" s="594"/>
      <c r="DF8" s="594"/>
      <c r="DG8" s="594"/>
      <c r="DH8" s="594"/>
      <c r="DI8" s="594"/>
      <c r="DJ8" s="594"/>
      <c r="DK8" s="594"/>
      <c r="DL8" s="594"/>
      <c r="DM8" s="594"/>
      <c r="DN8" s="594"/>
      <c r="DO8" s="594"/>
      <c r="DP8" s="595"/>
      <c r="DQ8" s="602">
        <v>1504120</v>
      </c>
      <c r="DR8" s="594"/>
      <c r="DS8" s="594"/>
      <c r="DT8" s="594"/>
      <c r="DU8" s="594"/>
      <c r="DV8" s="594"/>
      <c r="DW8" s="594"/>
      <c r="DX8" s="594"/>
      <c r="DY8" s="594"/>
      <c r="DZ8" s="594"/>
      <c r="EA8" s="594"/>
      <c r="EB8" s="594"/>
      <c r="EC8" s="603"/>
    </row>
    <row r="9" spans="2:143" ht="11.25" customHeight="1" x14ac:dyDescent="0.15">
      <c r="B9" s="590" t="s">
        <v>173</v>
      </c>
      <c r="C9" s="591"/>
      <c r="D9" s="591"/>
      <c r="E9" s="591"/>
      <c r="F9" s="591"/>
      <c r="G9" s="591"/>
      <c r="H9" s="591"/>
      <c r="I9" s="591"/>
      <c r="J9" s="591"/>
      <c r="K9" s="591"/>
      <c r="L9" s="591"/>
      <c r="M9" s="591"/>
      <c r="N9" s="591"/>
      <c r="O9" s="591"/>
      <c r="P9" s="591"/>
      <c r="Q9" s="592"/>
      <c r="R9" s="593">
        <v>4969</v>
      </c>
      <c r="S9" s="594"/>
      <c r="T9" s="594"/>
      <c r="U9" s="594"/>
      <c r="V9" s="594"/>
      <c r="W9" s="594"/>
      <c r="X9" s="594"/>
      <c r="Y9" s="595"/>
      <c r="Z9" s="596">
        <v>0</v>
      </c>
      <c r="AA9" s="596"/>
      <c r="AB9" s="596"/>
      <c r="AC9" s="596"/>
      <c r="AD9" s="597">
        <v>4969</v>
      </c>
      <c r="AE9" s="597"/>
      <c r="AF9" s="597"/>
      <c r="AG9" s="597"/>
      <c r="AH9" s="597"/>
      <c r="AI9" s="597"/>
      <c r="AJ9" s="597"/>
      <c r="AK9" s="597"/>
      <c r="AL9" s="598">
        <v>0.1</v>
      </c>
      <c r="AM9" s="599"/>
      <c r="AN9" s="599"/>
      <c r="AO9" s="600"/>
      <c r="AP9" s="590" t="s">
        <v>174</v>
      </c>
      <c r="AQ9" s="591"/>
      <c r="AR9" s="591"/>
      <c r="AS9" s="591"/>
      <c r="AT9" s="591"/>
      <c r="AU9" s="591"/>
      <c r="AV9" s="591"/>
      <c r="AW9" s="591"/>
      <c r="AX9" s="591"/>
      <c r="AY9" s="591"/>
      <c r="AZ9" s="591"/>
      <c r="BA9" s="591"/>
      <c r="BB9" s="591"/>
      <c r="BC9" s="591"/>
      <c r="BD9" s="591"/>
      <c r="BE9" s="591"/>
      <c r="BF9" s="592"/>
      <c r="BG9" s="593">
        <v>496558</v>
      </c>
      <c r="BH9" s="594"/>
      <c r="BI9" s="594"/>
      <c r="BJ9" s="594"/>
      <c r="BK9" s="594"/>
      <c r="BL9" s="594"/>
      <c r="BM9" s="594"/>
      <c r="BN9" s="595"/>
      <c r="BO9" s="596">
        <v>24.1</v>
      </c>
      <c r="BP9" s="596"/>
      <c r="BQ9" s="596"/>
      <c r="BR9" s="596"/>
      <c r="BS9" s="602" t="s">
        <v>66</v>
      </c>
      <c r="BT9" s="594"/>
      <c r="BU9" s="594"/>
      <c r="BV9" s="594"/>
      <c r="BW9" s="594"/>
      <c r="BX9" s="594"/>
      <c r="BY9" s="594"/>
      <c r="BZ9" s="594"/>
      <c r="CA9" s="594"/>
      <c r="CB9" s="603"/>
      <c r="CD9" s="590" t="s">
        <v>175</v>
      </c>
      <c r="CE9" s="591"/>
      <c r="CF9" s="591"/>
      <c r="CG9" s="591"/>
      <c r="CH9" s="591"/>
      <c r="CI9" s="591"/>
      <c r="CJ9" s="591"/>
      <c r="CK9" s="591"/>
      <c r="CL9" s="591"/>
      <c r="CM9" s="591"/>
      <c r="CN9" s="591"/>
      <c r="CO9" s="591"/>
      <c r="CP9" s="591"/>
      <c r="CQ9" s="592"/>
      <c r="CR9" s="593">
        <v>726162</v>
      </c>
      <c r="CS9" s="594"/>
      <c r="CT9" s="594"/>
      <c r="CU9" s="594"/>
      <c r="CV9" s="594"/>
      <c r="CW9" s="594"/>
      <c r="CX9" s="594"/>
      <c r="CY9" s="595"/>
      <c r="CZ9" s="596">
        <v>6.6</v>
      </c>
      <c r="DA9" s="596"/>
      <c r="DB9" s="596"/>
      <c r="DC9" s="596"/>
      <c r="DD9" s="602">
        <v>17847</v>
      </c>
      <c r="DE9" s="594"/>
      <c r="DF9" s="594"/>
      <c r="DG9" s="594"/>
      <c r="DH9" s="594"/>
      <c r="DI9" s="594"/>
      <c r="DJ9" s="594"/>
      <c r="DK9" s="594"/>
      <c r="DL9" s="594"/>
      <c r="DM9" s="594"/>
      <c r="DN9" s="594"/>
      <c r="DO9" s="594"/>
      <c r="DP9" s="595"/>
      <c r="DQ9" s="602">
        <v>713694</v>
      </c>
      <c r="DR9" s="594"/>
      <c r="DS9" s="594"/>
      <c r="DT9" s="594"/>
      <c r="DU9" s="594"/>
      <c r="DV9" s="594"/>
      <c r="DW9" s="594"/>
      <c r="DX9" s="594"/>
      <c r="DY9" s="594"/>
      <c r="DZ9" s="594"/>
      <c r="EA9" s="594"/>
      <c r="EB9" s="594"/>
      <c r="EC9" s="603"/>
    </row>
    <row r="10" spans="2:143" ht="11.25" customHeight="1" x14ac:dyDescent="0.15">
      <c r="B10" s="590" t="s">
        <v>176</v>
      </c>
      <c r="C10" s="591"/>
      <c r="D10" s="591"/>
      <c r="E10" s="591"/>
      <c r="F10" s="591"/>
      <c r="G10" s="591"/>
      <c r="H10" s="591"/>
      <c r="I10" s="591"/>
      <c r="J10" s="591"/>
      <c r="K10" s="591"/>
      <c r="L10" s="591"/>
      <c r="M10" s="591"/>
      <c r="N10" s="591"/>
      <c r="O10" s="591"/>
      <c r="P10" s="591"/>
      <c r="Q10" s="592"/>
      <c r="R10" s="593" t="s">
        <v>66</v>
      </c>
      <c r="S10" s="594"/>
      <c r="T10" s="594"/>
      <c r="U10" s="594"/>
      <c r="V10" s="594"/>
      <c r="W10" s="594"/>
      <c r="X10" s="594"/>
      <c r="Y10" s="595"/>
      <c r="Z10" s="596" t="s">
        <v>66</v>
      </c>
      <c r="AA10" s="596"/>
      <c r="AB10" s="596"/>
      <c r="AC10" s="596"/>
      <c r="AD10" s="597" t="s">
        <v>66</v>
      </c>
      <c r="AE10" s="597"/>
      <c r="AF10" s="597"/>
      <c r="AG10" s="597"/>
      <c r="AH10" s="597"/>
      <c r="AI10" s="597"/>
      <c r="AJ10" s="597"/>
      <c r="AK10" s="597"/>
      <c r="AL10" s="598" t="s">
        <v>66</v>
      </c>
      <c r="AM10" s="599"/>
      <c r="AN10" s="599"/>
      <c r="AO10" s="600"/>
      <c r="AP10" s="590" t="s">
        <v>177</v>
      </c>
      <c r="AQ10" s="591"/>
      <c r="AR10" s="591"/>
      <c r="AS10" s="591"/>
      <c r="AT10" s="591"/>
      <c r="AU10" s="591"/>
      <c r="AV10" s="591"/>
      <c r="AW10" s="591"/>
      <c r="AX10" s="591"/>
      <c r="AY10" s="591"/>
      <c r="AZ10" s="591"/>
      <c r="BA10" s="591"/>
      <c r="BB10" s="591"/>
      <c r="BC10" s="591"/>
      <c r="BD10" s="591"/>
      <c r="BE10" s="591"/>
      <c r="BF10" s="592"/>
      <c r="BG10" s="593">
        <v>34852</v>
      </c>
      <c r="BH10" s="594"/>
      <c r="BI10" s="594"/>
      <c r="BJ10" s="594"/>
      <c r="BK10" s="594"/>
      <c r="BL10" s="594"/>
      <c r="BM10" s="594"/>
      <c r="BN10" s="595"/>
      <c r="BO10" s="596">
        <v>1.7</v>
      </c>
      <c r="BP10" s="596"/>
      <c r="BQ10" s="596"/>
      <c r="BR10" s="596"/>
      <c r="BS10" s="602" t="s">
        <v>66</v>
      </c>
      <c r="BT10" s="594"/>
      <c r="BU10" s="594"/>
      <c r="BV10" s="594"/>
      <c r="BW10" s="594"/>
      <c r="BX10" s="594"/>
      <c r="BY10" s="594"/>
      <c r="BZ10" s="594"/>
      <c r="CA10" s="594"/>
      <c r="CB10" s="603"/>
      <c r="CD10" s="590" t="s">
        <v>178</v>
      </c>
      <c r="CE10" s="591"/>
      <c r="CF10" s="591"/>
      <c r="CG10" s="591"/>
      <c r="CH10" s="591"/>
      <c r="CI10" s="591"/>
      <c r="CJ10" s="591"/>
      <c r="CK10" s="591"/>
      <c r="CL10" s="591"/>
      <c r="CM10" s="591"/>
      <c r="CN10" s="591"/>
      <c r="CO10" s="591"/>
      <c r="CP10" s="591"/>
      <c r="CQ10" s="592"/>
      <c r="CR10" s="593">
        <v>11500</v>
      </c>
      <c r="CS10" s="594"/>
      <c r="CT10" s="594"/>
      <c r="CU10" s="594"/>
      <c r="CV10" s="594"/>
      <c r="CW10" s="594"/>
      <c r="CX10" s="594"/>
      <c r="CY10" s="595"/>
      <c r="CZ10" s="596">
        <v>0.1</v>
      </c>
      <c r="DA10" s="596"/>
      <c r="DB10" s="596"/>
      <c r="DC10" s="596"/>
      <c r="DD10" s="602" t="s">
        <v>66</v>
      </c>
      <c r="DE10" s="594"/>
      <c r="DF10" s="594"/>
      <c r="DG10" s="594"/>
      <c r="DH10" s="594"/>
      <c r="DI10" s="594"/>
      <c r="DJ10" s="594"/>
      <c r="DK10" s="594"/>
      <c r="DL10" s="594"/>
      <c r="DM10" s="594"/>
      <c r="DN10" s="594"/>
      <c r="DO10" s="594"/>
      <c r="DP10" s="595"/>
      <c r="DQ10" s="602" t="s">
        <v>66</v>
      </c>
      <c r="DR10" s="594"/>
      <c r="DS10" s="594"/>
      <c r="DT10" s="594"/>
      <c r="DU10" s="594"/>
      <c r="DV10" s="594"/>
      <c r="DW10" s="594"/>
      <c r="DX10" s="594"/>
      <c r="DY10" s="594"/>
      <c r="DZ10" s="594"/>
      <c r="EA10" s="594"/>
      <c r="EB10" s="594"/>
      <c r="EC10" s="603"/>
    </row>
    <row r="11" spans="2:143" ht="11.25" customHeight="1" x14ac:dyDescent="0.15">
      <c r="B11" s="590" t="s">
        <v>179</v>
      </c>
      <c r="C11" s="591"/>
      <c r="D11" s="591"/>
      <c r="E11" s="591"/>
      <c r="F11" s="591"/>
      <c r="G11" s="591"/>
      <c r="H11" s="591"/>
      <c r="I11" s="591"/>
      <c r="J11" s="591"/>
      <c r="K11" s="591"/>
      <c r="L11" s="591"/>
      <c r="M11" s="591"/>
      <c r="N11" s="591"/>
      <c r="O11" s="591"/>
      <c r="P11" s="591"/>
      <c r="Q11" s="592"/>
      <c r="R11" s="593" t="s">
        <v>66</v>
      </c>
      <c r="S11" s="594"/>
      <c r="T11" s="594"/>
      <c r="U11" s="594"/>
      <c r="V11" s="594"/>
      <c r="W11" s="594"/>
      <c r="X11" s="594"/>
      <c r="Y11" s="595"/>
      <c r="Z11" s="596" t="s">
        <v>66</v>
      </c>
      <c r="AA11" s="596"/>
      <c r="AB11" s="596"/>
      <c r="AC11" s="596"/>
      <c r="AD11" s="597" t="s">
        <v>66</v>
      </c>
      <c r="AE11" s="597"/>
      <c r="AF11" s="597"/>
      <c r="AG11" s="597"/>
      <c r="AH11" s="597"/>
      <c r="AI11" s="597"/>
      <c r="AJ11" s="597"/>
      <c r="AK11" s="597"/>
      <c r="AL11" s="598" t="s">
        <v>66</v>
      </c>
      <c r="AM11" s="599"/>
      <c r="AN11" s="599"/>
      <c r="AO11" s="600"/>
      <c r="AP11" s="590" t="s">
        <v>180</v>
      </c>
      <c r="AQ11" s="591"/>
      <c r="AR11" s="591"/>
      <c r="AS11" s="591"/>
      <c r="AT11" s="591"/>
      <c r="AU11" s="591"/>
      <c r="AV11" s="591"/>
      <c r="AW11" s="591"/>
      <c r="AX11" s="591"/>
      <c r="AY11" s="591"/>
      <c r="AZ11" s="591"/>
      <c r="BA11" s="591"/>
      <c r="BB11" s="591"/>
      <c r="BC11" s="591"/>
      <c r="BD11" s="591"/>
      <c r="BE11" s="591"/>
      <c r="BF11" s="592"/>
      <c r="BG11" s="593">
        <v>136430</v>
      </c>
      <c r="BH11" s="594"/>
      <c r="BI11" s="594"/>
      <c r="BJ11" s="594"/>
      <c r="BK11" s="594"/>
      <c r="BL11" s="594"/>
      <c r="BM11" s="594"/>
      <c r="BN11" s="595"/>
      <c r="BO11" s="596">
        <v>6.6</v>
      </c>
      <c r="BP11" s="596"/>
      <c r="BQ11" s="596"/>
      <c r="BR11" s="596"/>
      <c r="BS11" s="602">
        <v>27045</v>
      </c>
      <c r="BT11" s="594"/>
      <c r="BU11" s="594"/>
      <c r="BV11" s="594"/>
      <c r="BW11" s="594"/>
      <c r="BX11" s="594"/>
      <c r="BY11" s="594"/>
      <c r="BZ11" s="594"/>
      <c r="CA11" s="594"/>
      <c r="CB11" s="603"/>
      <c r="CD11" s="590" t="s">
        <v>181</v>
      </c>
      <c r="CE11" s="591"/>
      <c r="CF11" s="591"/>
      <c r="CG11" s="591"/>
      <c r="CH11" s="591"/>
      <c r="CI11" s="591"/>
      <c r="CJ11" s="591"/>
      <c r="CK11" s="591"/>
      <c r="CL11" s="591"/>
      <c r="CM11" s="591"/>
      <c r="CN11" s="591"/>
      <c r="CO11" s="591"/>
      <c r="CP11" s="591"/>
      <c r="CQ11" s="592"/>
      <c r="CR11" s="593">
        <v>669713</v>
      </c>
      <c r="CS11" s="594"/>
      <c r="CT11" s="594"/>
      <c r="CU11" s="594"/>
      <c r="CV11" s="594"/>
      <c r="CW11" s="594"/>
      <c r="CX11" s="594"/>
      <c r="CY11" s="595"/>
      <c r="CZ11" s="596">
        <v>6.1</v>
      </c>
      <c r="DA11" s="596"/>
      <c r="DB11" s="596"/>
      <c r="DC11" s="596"/>
      <c r="DD11" s="602">
        <v>243956</v>
      </c>
      <c r="DE11" s="594"/>
      <c r="DF11" s="594"/>
      <c r="DG11" s="594"/>
      <c r="DH11" s="594"/>
      <c r="DI11" s="594"/>
      <c r="DJ11" s="594"/>
      <c r="DK11" s="594"/>
      <c r="DL11" s="594"/>
      <c r="DM11" s="594"/>
      <c r="DN11" s="594"/>
      <c r="DO11" s="594"/>
      <c r="DP11" s="595"/>
      <c r="DQ11" s="602">
        <v>392826</v>
      </c>
      <c r="DR11" s="594"/>
      <c r="DS11" s="594"/>
      <c r="DT11" s="594"/>
      <c r="DU11" s="594"/>
      <c r="DV11" s="594"/>
      <c r="DW11" s="594"/>
      <c r="DX11" s="594"/>
      <c r="DY11" s="594"/>
      <c r="DZ11" s="594"/>
      <c r="EA11" s="594"/>
      <c r="EB11" s="594"/>
      <c r="EC11" s="603"/>
    </row>
    <row r="12" spans="2:143" ht="11.25" customHeight="1" x14ac:dyDescent="0.15">
      <c r="B12" s="590" t="s">
        <v>182</v>
      </c>
      <c r="C12" s="591"/>
      <c r="D12" s="591"/>
      <c r="E12" s="591"/>
      <c r="F12" s="591"/>
      <c r="G12" s="591"/>
      <c r="H12" s="591"/>
      <c r="I12" s="591"/>
      <c r="J12" s="591"/>
      <c r="K12" s="591"/>
      <c r="L12" s="591"/>
      <c r="M12" s="591"/>
      <c r="N12" s="591"/>
      <c r="O12" s="591"/>
      <c r="P12" s="591"/>
      <c r="Q12" s="592"/>
      <c r="R12" s="593">
        <v>244881</v>
      </c>
      <c r="S12" s="594"/>
      <c r="T12" s="594"/>
      <c r="U12" s="594"/>
      <c r="V12" s="594"/>
      <c r="W12" s="594"/>
      <c r="X12" s="594"/>
      <c r="Y12" s="595"/>
      <c r="Z12" s="596">
        <v>2.1</v>
      </c>
      <c r="AA12" s="596"/>
      <c r="AB12" s="596"/>
      <c r="AC12" s="596"/>
      <c r="AD12" s="597">
        <v>244881</v>
      </c>
      <c r="AE12" s="597"/>
      <c r="AF12" s="597"/>
      <c r="AG12" s="597"/>
      <c r="AH12" s="597"/>
      <c r="AI12" s="597"/>
      <c r="AJ12" s="597"/>
      <c r="AK12" s="597"/>
      <c r="AL12" s="598">
        <v>3.7</v>
      </c>
      <c r="AM12" s="599"/>
      <c r="AN12" s="599"/>
      <c r="AO12" s="600"/>
      <c r="AP12" s="590" t="s">
        <v>183</v>
      </c>
      <c r="AQ12" s="591"/>
      <c r="AR12" s="591"/>
      <c r="AS12" s="591"/>
      <c r="AT12" s="591"/>
      <c r="AU12" s="591"/>
      <c r="AV12" s="591"/>
      <c r="AW12" s="591"/>
      <c r="AX12" s="591"/>
      <c r="AY12" s="591"/>
      <c r="AZ12" s="591"/>
      <c r="BA12" s="591"/>
      <c r="BB12" s="591"/>
      <c r="BC12" s="591"/>
      <c r="BD12" s="591"/>
      <c r="BE12" s="591"/>
      <c r="BF12" s="592"/>
      <c r="BG12" s="593">
        <v>1232221</v>
      </c>
      <c r="BH12" s="594"/>
      <c r="BI12" s="594"/>
      <c r="BJ12" s="594"/>
      <c r="BK12" s="594"/>
      <c r="BL12" s="594"/>
      <c r="BM12" s="594"/>
      <c r="BN12" s="595"/>
      <c r="BO12" s="596">
        <v>59.9</v>
      </c>
      <c r="BP12" s="596"/>
      <c r="BQ12" s="596"/>
      <c r="BR12" s="596"/>
      <c r="BS12" s="602" t="s">
        <v>66</v>
      </c>
      <c r="BT12" s="594"/>
      <c r="BU12" s="594"/>
      <c r="BV12" s="594"/>
      <c r="BW12" s="594"/>
      <c r="BX12" s="594"/>
      <c r="BY12" s="594"/>
      <c r="BZ12" s="594"/>
      <c r="CA12" s="594"/>
      <c r="CB12" s="603"/>
      <c r="CD12" s="590" t="s">
        <v>184</v>
      </c>
      <c r="CE12" s="591"/>
      <c r="CF12" s="591"/>
      <c r="CG12" s="591"/>
      <c r="CH12" s="591"/>
      <c r="CI12" s="591"/>
      <c r="CJ12" s="591"/>
      <c r="CK12" s="591"/>
      <c r="CL12" s="591"/>
      <c r="CM12" s="591"/>
      <c r="CN12" s="591"/>
      <c r="CO12" s="591"/>
      <c r="CP12" s="591"/>
      <c r="CQ12" s="592"/>
      <c r="CR12" s="593">
        <v>450052</v>
      </c>
      <c r="CS12" s="594"/>
      <c r="CT12" s="594"/>
      <c r="CU12" s="594"/>
      <c r="CV12" s="594"/>
      <c r="CW12" s="594"/>
      <c r="CX12" s="594"/>
      <c r="CY12" s="595"/>
      <c r="CZ12" s="596">
        <v>4.0999999999999996</v>
      </c>
      <c r="DA12" s="596"/>
      <c r="DB12" s="596"/>
      <c r="DC12" s="596"/>
      <c r="DD12" s="602">
        <v>138277</v>
      </c>
      <c r="DE12" s="594"/>
      <c r="DF12" s="594"/>
      <c r="DG12" s="594"/>
      <c r="DH12" s="594"/>
      <c r="DI12" s="594"/>
      <c r="DJ12" s="594"/>
      <c r="DK12" s="594"/>
      <c r="DL12" s="594"/>
      <c r="DM12" s="594"/>
      <c r="DN12" s="594"/>
      <c r="DO12" s="594"/>
      <c r="DP12" s="595"/>
      <c r="DQ12" s="602">
        <v>303810</v>
      </c>
      <c r="DR12" s="594"/>
      <c r="DS12" s="594"/>
      <c r="DT12" s="594"/>
      <c r="DU12" s="594"/>
      <c r="DV12" s="594"/>
      <c r="DW12" s="594"/>
      <c r="DX12" s="594"/>
      <c r="DY12" s="594"/>
      <c r="DZ12" s="594"/>
      <c r="EA12" s="594"/>
      <c r="EB12" s="594"/>
      <c r="EC12" s="603"/>
    </row>
    <row r="13" spans="2:143" ht="11.25" customHeight="1" x14ac:dyDescent="0.15">
      <c r="B13" s="590" t="s">
        <v>185</v>
      </c>
      <c r="C13" s="591"/>
      <c r="D13" s="591"/>
      <c r="E13" s="591"/>
      <c r="F13" s="591"/>
      <c r="G13" s="591"/>
      <c r="H13" s="591"/>
      <c r="I13" s="591"/>
      <c r="J13" s="591"/>
      <c r="K13" s="591"/>
      <c r="L13" s="591"/>
      <c r="M13" s="591"/>
      <c r="N13" s="591"/>
      <c r="O13" s="591"/>
      <c r="P13" s="591"/>
      <c r="Q13" s="592"/>
      <c r="R13" s="593">
        <v>5806</v>
      </c>
      <c r="S13" s="594"/>
      <c r="T13" s="594"/>
      <c r="U13" s="594"/>
      <c r="V13" s="594"/>
      <c r="W13" s="594"/>
      <c r="X13" s="594"/>
      <c r="Y13" s="595"/>
      <c r="Z13" s="596">
        <v>0</v>
      </c>
      <c r="AA13" s="596"/>
      <c r="AB13" s="596"/>
      <c r="AC13" s="596"/>
      <c r="AD13" s="597">
        <v>5806</v>
      </c>
      <c r="AE13" s="597"/>
      <c r="AF13" s="597"/>
      <c r="AG13" s="597"/>
      <c r="AH13" s="597"/>
      <c r="AI13" s="597"/>
      <c r="AJ13" s="597"/>
      <c r="AK13" s="597"/>
      <c r="AL13" s="598">
        <v>0.1</v>
      </c>
      <c r="AM13" s="599"/>
      <c r="AN13" s="599"/>
      <c r="AO13" s="600"/>
      <c r="AP13" s="590" t="s">
        <v>186</v>
      </c>
      <c r="AQ13" s="591"/>
      <c r="AR13" s="591"/>
      <c r="AS13" s="591"/>
      <c r="AT13" s="591"/>
      <c r="AU13" s="591"/>
      <c r="AV13" s="591"/>
      <c r="AW13" s="591"/>
      <c r="AX13" s="591"/>
      <c r="AY13" s="591"/>
      <c r="AZ13" s="591"/>
      <c r="BA13" s="591"/>
      <c r="BB13" s="591"/>
      <c r="BC13" s="591"/>
      <c r="BD13" s="591"/>
      <c r="BE13" s="591"/>
      <c r="BF13" s="592"/>
      <c r="BG13" s="593">
        <v>918597</v>
      </c>
      <c r="BH13" s="594"/>
      <c r="BI13" s="594"/>
      <c r="BJ13" s="594"/>
      <c r="BK13" s="594"/>
      <c r="BL13" s="594"/>
      <c r="BM13" s="594"/>
      <c r="BN13" s="595"/>
      <c r="BO13" s="596">
        <v>44.7</v>
      </c>
      <c r="BP13" s="596"/>
      <c r="BQ13" s="596"/>
      <c r="BR13" s="596"/>
      <c r="BS13" s="602" t="s">
        <v>66</v>
      </c>
      <c r="BT13" s="594"/>
      <c r="BU13" s="594"/>
      <c r="BV13" s="594"/>
      <c r="BW13" s="594"/>
      <c r="BX13" s="594"/>
      <c r="BY13" s="594"/>
      <c r="BZ13" s="594"/>
      <c r="CA13" s="594"/>
      <c r="CB13" s="603"/>
      <c r="CD13" s="590" t="s">
        <v>187</v>
      </c>
      <c r="CE13" s="591"/>
      <c r="CF13" s="591"/>
      <c r="CG13" s="591"/>
      <c r="CH13" s="591"/>
      <c r="CI13" s="591"/>
      <c r="CJ13" s="591"/>
      <c r="CK13" s="591"/>
      <c r="CL13" s="591"/>
      <c r="CM13" s="591"/>
      <c r="CN13" s="591"/>
      <c r="CO13" s="591"/>
      <c r="CP13" s="591"/>
      <c r="CQ13" s="592"/>
      <c r="CR13" s="593">
        <v>1247122</v>
      </c>
      <c r="CS13" s="594"/>
      <c r="CT13" s="594"/>
      <c r="CU13" s="594"/>
      <c r="CV13" s="594"/>
      <c r="CW13" s="594"/>
      <c r="CX13" s="594"/>
      <c r="CY13" s="595"/>
      <c r="CZ13" s="596">
        <v>11.3</v>
      </c>
      <c r="DA13" s="596"/>
      <c r="DB13" s="596"/>
      <c r="DC13" s="596"/>
      <c r="DD13" s="602">
        <v>322154</v>
      </c>
      <c r="DE13" s="594"/>
      <c r="DF13" s="594"/>
      <c r="DG13" s="594"/>
      <c r="DH13" s="594"/>
      <c r="DI13" s="594"/>
      <c r="DJ13" s="594"/>
      <c r="DK13" s="594"/>
      <c r="DL13" s="594"/>
      <c r="DM13" s="594"/>
      <c r="DN13" s="594"/>
      <c r="DO13" s="594"/>
      <c r="DP13" s="595"/>
      <c r="DQ13" s="602">
        <v>1035217</v>
      </c>
      <c r="DR13" s="594"/>
      <c r="DS13" s="594"/>
      <c r="DT13" s="594"/>
      <c r="DU13" s="594"/>
      <c r="DV13" s="594"/>
      <c r="DW13" s="594"/>
      <c r="DX13" s="594"/>
      <c r="DY13" s="594"/>
      <c r="DZ13" s="594"/>
      <c r="EA13" s="594"/>
      <c r="EB13" s="594"/>
      <c r="EC13" s="603"/>
    </row>
    <row r="14" spans="2:143" ht="11.25" customHeight="1" x14ac:dyDescent="0.15">
      <c r="B14" s="590" t="s">
        <v>188</v>
      </c>
      <c r="C14" s="591"/>
      <c r="D14" s="591"/>
      <c r="E14" s="591"/>
      <c r="F14" s="591"/>
      <c r="G14" s="591"/>
      <c r="H14" s="591"/>
      <c r="I14" s="591"/>
      <c r="J14" s="591"/>
      <c r="K14" s="591"/>
      <c r="L14" s="591"/>
      <c r="M14" s="591"/>
      <c r="N14" s="591"/>
      <c r="O14" s="591"/>
      <c r="P14" s="591"/>
      <c r="Q14" s="592"/>
      <c r="R14" s="593" t="s">
        <v>66</v>
      </c>
      <c r="S14" s="594"/>
      <c r="T14" s="594"/>
      <c r="U14" s="594"/>
      <c r="V14" s="594"/>
      <c r="W14" s="594"/>
      <c r="X14" s="594"/>
      <c r="Y14" s="595"/>
      <c r="Z14" s="596" t="s">
        <v>66</v>
      </c>
      <c r="AA14" s="596"/>
      <c r="AB14" s="596"/>
      <c r="AC14" s="596"/>
      <c r="AD14" s="597" t="s">
        <v>66</v>
      </c>
      <c r="AE14" s="597"/>
      <c r="AF14" s="597"/>
      <c r="AG14" s="597"/>
      <c r="AH14" s="597"/>
      <c r="AI14" s="597"/>
      <c r="AJ14" s="597"/>
      <c r="AK14" s="597"/>
      <c r="AL14" s="598" t="s">
        <v>66</v>
      </c>
      <c r="AM14" s="599"/>
      <c r="AN14" s="599"/>
      <c r="AO14" s="600"/>
      <c r="AP14" s="590" t="s">
        <v>189</v>
      </c>
      <c r="AQ14" s="591"/>
      <c r="AR14" s="591"/>
      <c r="AS14" s="591"/>
      <c r="AT14" s="591"/>
      <c r="AU14" s="591"/>
      <c r="AV14" s="591"/>
      <c r="AW14" s="591"/>
      <c r="AX14" s="591"/>
      <c r="AY14" s="591"/>
      <c r="AZ14" s="591"/>
      <c r="BA14" s="591"/>
      <c r="BB14" s="591"/>
      <c r="BC14" s="591"/>
      <c r="BD14" s="591"/>
      <c r="BE14" s="591"/>
      <c r="BF14" s="592"/>
      <c r="BG14" s="593">
        <v>55198</v>
      </c>
      <c r="BH14" s="594"/>
      <c r="BI14" s="594"/>
      <c r="BJ14" s="594"/>
      <c r="BK14" s="594"/>
      <c r="BL14" s="594"/>
      <c r="BM14" s="594"/>
      <c r="BN14" s="595"/>
      <c r="BO14" s="596">
        <v>2.7</v>
      </c>
      <c r="BP14" s="596"/>
      <c r="BQ14" s="596"/>
      <c r="BR14" s="596"/>
      <c r="BS14" s="602" t="s">
        <v>66</v>
      </c>
      <c r="BT14" s="594"/>
      <c r="BU14" s="594"/>
      <c r="BV14" s="594"/>
      <c r="BW14" s="594"/>
      <c r="BX14" s="594"/>
      <c r="BY14" s="594"/>
      <c r="BZ14" s="594"/>
      <c r="CA14" s="594"/>
      <c r="CB14" s="603"/>
      <c r="CD14" s="590" t="s">
        <v>190</v>
      </c>
      <c r="CE14" s="591"/>
      <c r="CF14" s="591"/>
      <c r="CG14" s="591"/>
      <c r="CH14" s="591"/>
      <c r="CI14" s="591"/>
      <c r="CJ14" s="591"/>
      <c r="CK14" s="591"/>
      <c r="CL14" s="591"/>
      <c r="CM14" s="591"/>
      <c r="CN14" s="591"/>
      <c r="CO14" s="591"/>
      <c r="CP14" s="591"/>
      <c r="CQ14" s="592"/>
      <c r="CR14" s="593">
        <v>261264</v>
      </c>
      <c r="CS14" s="594"/>
      <c r="CT14" s="594"/>
      <c r="CU14" s="594"/>
      <c r="CV14" s="594"/>
      <c r="CW14" s="594"/>
      <c r="CX14" s="594"/>
      <c r="CY14" s="595"/>
      <c r="CZ14" s="596">
        <v>2.4</v>
      </c>
      <c r="DA14" s="596"/>
      <c r="DB14" s="596"/>
      <c r="DC14" s="596"/>
      <c r="DD14" s="602">
        <v>20212</v>
      </c>
      <c r="DE14" s="594"/>
      <c r="DF14" s="594"/>
      <c r="DG14" s="594"/>
      <c r="DH14" s="594"/>
      <c r="DI14" s="594"/>
      <c r="DJ14" s="594"/>
      <c r="DK14" s="594"/>
      <c r="DL14" s="594"/>
      <c r="DM14" s="594"/>
      <c r="DN14" s="594"/>
      <c r="DO14" s="594"/>
      <c r="DP14" s="595"/>
      <c r="DQ14" s="602">
        <v>243392</v>
      </c>
      <c r="DR14" s="594"/>
      <c r="DS14" s="594"/>
      <c r="DT14" s="594"/>
      <c r="DU14" s="594"/>
      <c r="DV14" s="594"/>
      <c r="DW14" s="594"/>
      <c r="DX14" s="594"/>
      <c r="DY14" s="594"/>
      <c r="DZ14" s="594"/>
      <c r="EA14" s="594"/>
      <c r="EB14" s="594"/>
      <c r="EC14" s="603"/>
    </row>
    <row r="15" spans="2:143" ht="11.25" customHeight="1" x14ac:dyDescent="0.15">
      <c r="B15" s="590" t="s">
        <v>191</v>
      </c>
      <c r="C15" s="591"/>
      <c r="D15" s="591"/>
      <c r="E15" s="591"/>
      <c r="F15" s="591"/>
      <c r="G15" s="591"/>
      <c r="H15" s="591"/>
      <c r="I15" s="591"/>
      <c r="J15" s="591"/>
      <c r="K15" s="591"/>
      <c r="L15" s="591"/>
      <c r="M15" s="591"/>
      <c r="N15" s="591"/>
      <c r="O15" s="591"/>
      <c r="P15" s="591"/>
      <c r="Q15" s="592"/>
      <c r="R15" s="593">
        <v>33067</v>
      </c>
      <c r="S15" s="594"/>
      <c r="T15" s="594"/>
      <c r="U15" s="594"/>
      <c r="V15" s="594"/>
      <c r="W15" s="594"/>
      <c r="X15" s="594"/>
      <c r="Y15" s="595"/>
      <c r="Z15" s="596">
        <v>0.3</v>
      </c>
      <c r="AA15" s="596"/>
      <c r="AB15" s="596"/>
      <c r="AC15" s="596"/>
      <c r="AD15" s="597">
        <v>33067</v>
      </c>
      <c r="AE15" s="597"/>
      <c r="AF15" s="597"/>
      <c r="AG15" s="597"/>
      <c r="AH15" s="597"/>
      <c r="AI15" s="597"/>
      <c r="AJ15" s="597"/>
      <c r="AK15" s="597"/>
      <c r="AL15" s="598">
        <v>0.5</v>
      </c>
      <c r="AM15" s="599"/>
      <c r="AN15" s="599"/>
      <c r="AO15" s="600"/>
      <c r="AP15" s="590" t="s">
        <v>192</v>
      </c>
      <c r="AQ15" s="591"/>
      <c r="AR15" s="591"/>
      <c r="AS15" s="591"/>
      <c r="AT15" s="591"/>
      <c r="AU15" s="591"/>
      <c r="AV15" s="591"/>
      <c r="AW15" s="591"/>
      <c r="AX15" s="591"/>
      <c r="AY15" s="591"/>
      <c r="AZ15" s="591"/>
      <c r="BA15" s="591"/>
      <c r="BB15" s="591"/>
      <c r="BC15" s="591"/>
      <c r="BD15" s="591"/>
      <c r="BE15" s="591"/>
      <c r="BF15" s="592"/>
      <c r="BG15" s="593">
        <v>77590</v>
      </c>
      <c r="BH15" s="594"/>
      <c r="BI15" s="594"/>
      <c r="BJ15" s="594"/>
      <c r="BK15" s="594"/>
      <c r="BL15" s="594"/>
      <c r="BM15" s="594"/>
      <c r="BN15" s="595"/>
      <c r="BO15" s="596">
        <v>3.8</v>
      </c>
      <c r="BP15" s="596"/>
      <c r="BQ15" s="596"/>
      <c r="BR15" s="596"/>
      <c r="BS15" s="602" t="s">
        <v>66</v>
      </c>
      <c r="BT15" s="594"/>
      <c r="BU15" s="594"/>
      <c r="BV15" s="594"/>
      <c r="BW15" s="594"/>
      <c r="BX15" s="594"/>
      <c r="BY15" s="594"/>
      <c r="BZ15" s="594"/>
      <c r="CA15" s="594"/>
      <c r="CB15" s="603"/>
      <c r="CD15" s="590" t="s">
        <v>193</v>
      </c>
      <c r="CE15" s="591"/>
      <c r="CF15" s="591"/>
      <c r="CG15" s="591"/>
      <c r="CH15" s="591"/>
      <c r="CI15" s="591"/>
      <c r="CJ15" s="591"/>
      <c r="CK15" s="591"/>
      <c r="CL15" s="591"/>
      <c r="CM15" s="591"/>
      <c r="CN15" s="591"/>
      <c r="CO15" s="591"/>
      <c r="CP15" s="591"/>
      <c r="CQ15" s="592"/>
      <c r="CR15" s="593">
        <v>1194263</v>
      </c>
      <c r="CS15" s="594"/>
      <c r="CT15" s="594"/>
      <c r="CU15" s="594"/>
      <c r="CV15" s="594"/>
      <c r="CW15" s="594"/>
      <c r="CX15" s="594"/>
      <c r="CY15" s="595"/>
      <c r="CZ15" s="596">
        <v>10.8</v>
      </c>
      <c r="DA15" s="596"/>
      <c r="DB15" s="596"/>
      <c r="DC15" s="596"/>
      <c r="DD15" s="602">
        <v>322944</v>
      </c>
      <c r="DE15" s="594"/>
      <c r="DF15" s="594"/>
      <c r="DG15" s="594"/>
      <c r="DH15" s="594"/>
      <c r="DI15" s="594"/>
      <c r="DJ15" s="594"/>
      <c r="DK15" s="594"/>
      <c r="DL15" s="594"/>
      <c r="DM15" s="594"/>
      <c r="DN15" s="594"/>
      <c r="DO15" s="594"/>
      <c r="DP15" s="595"/>
      <c r="DQ15" s="602">
        <v>1081997</v>
      </c>
      <c r="DR15" s="594"/>
      <c r="DS15" s="594"/>
      <c r="DT15" s="594"/>
      <c r="DU15" s="594"/>
      <c r="DV15" s="594"/>
      <c r="DW15" s="594"/>
      <c r="DX15" s="594"/>
      <c r="DY15" s="594"/>
      <c r="DZ15" s="594"/>
      <c r="EA15" s="594"/>
      <c r="EB15" s="594"/>
      <c r="EC15" s="603"/>
    </row>
    <row r="16" spans="2:143" ht="11.25" customHeight="1" x14ac:dyDescent="0.15">
      <c r="B16" s="590" t="s">
        <v>194</v>
      </c>
      <c r="C16" s="591"/>
      <c r="D16" s="591"/>
      <c r="E16" s="591"/>
      <c r="F16" s="591"/>
      <c r="G16" s="591"/>
      <c r="H16" s="591"/>
      <c r="I16" s="591"/>
      <c r="J16" s="591"/>
      <c r="K16" s="591"/>
      <c r="L16" s="591"/>
      <c r="M16" s="591"/>
      <c r="N16" s="591"/>
      <c r="O16" s="591"/>
      <c r="P16" s="591"/>
      <c r="Q16" s="592"/>
      <c r="R16" s="593" t="s">
        <v>66</v>
      </c>
      <c r="S16" s="594"/>
      <c r="T16" s="594"/>
      <c r="U16" s="594"/>
      <c r="V16" s="594"/>
      <c r="W16" s="594"/>
      <c r="X16" s="594"/>
      <c r="Y16" s="595"/>
      <c r="Z16" s="596" t="s">
        <v>66</v>
      </c>
      <c r="AA16" s="596"/>
      <c r="AB16" s="596"/>
      <c r="AC16" s="596"/>
      <c r="AD16" s="597" t="s">
        <v>66</v>
      </c>
      <c r="AE16" s="597"/>
      <c r="AF16" s="597"/>
      <c r="AG16" s="597"/>
      <c r="AH16" s="597"/>
      <c r="AI16" s="597"/>
      <c r="AJ16" s="597"/>
      <c r="AK16" s="597"/>
      <c r="AL16" s="598" t="s">
        <v>66</v>
      </c>
      <c r="AM16" s="599"/>
      <c r="AN16" s="599"/>
      <c r="AO16" s="600"/>
      <c r="AP16" s="590" t="s">
        <v>195</v>
      </c>
      <c r="AQ16" s="591"/>
      <c r="AR16" s="591"/>
      <c r="AS16" s="591"/>
      <c r="AT16" s="591"/>
      <c r="AU16" s="591"/>
      <c r="AV16" s="591"/>
      <c r="AW16" s="591"/>
      <c r="AX16" s="591"/>
      <c r="AY16" s="591"/>
      <c r="AZ16" s="591"/>
      <c r="BA16" s="591"/>
      <c r="BB16" s="591"/>
      <c r="BC16" s="591"/>
      <c r="BD16" s="591"/>
      <c r="BE16" s="591"/>
      <c r="BF16" s="592"/>
      <c r="BG16" s="593" t="s">
        <v>66</v>
      </c>
      <c r="BH16" s="594"/>
      <c r="BI16" s="594"/>
      <c r="BJ16" s="594"/>
      <c r="BK16" s="594"/>
      <c r="BL16" s="594"/>
      <c r="BM16" s="594"/>
      <c r="BN16" s="595"/>
      <c r="BO16" s="596" t="s">
        <v>66</v>
      </c>
      <c r="BP16" s="596"/>
      <c r="BQ16" s="596"/>
      <c r="BR16" s="596"/>
      <c r="BS16" s="602" t="s">
        <v>66</v>
      </c>
      <c r="BT16" s="594"/>
      <c r="BU16" s="594"/>
      <c r="BV16" s="594"/>
      <c r="BW16" s="594"/>
      <c r="BX16" s="594"/>
      <c r="BY16" s="594"/>
      <c r="BZ16" s="594"/>
      <c r="CA16" s="594"/>
      <c r="CB16" s="603"/>
      <c r="CD16" s="590" t="s">
        <v>196</v>
      </c>
      <c r="CE16" s="591"/>
      <c r="CF16" s="591"/>
      <c r="CG16" s="591"/>
      <c r="CH16" s="591"/>
      <c r="CI16" s="591"/>
      <c r="CJ16" s="591"/>
      <c r="CK16" s="591"/>
      <c r="CL16" s="591"/>
      <c r="CM16" s="591"/>
      <c r="CN16" s="591"/>
      <c r="CO16" s="591"/>
      <c r="CP16" s="591"/>
      <c r="CQ16" s="592"/>
      <c r="CR16" s="593">
        <v>268582</v>
      </c>
      <c r="CS16" s="594"/>
      <c r="CT16" s="594"/>
      <c r="CU16" s="594"/>
      <c r="CV16" s="594"/>
      <c r="CW16" s="594"/>
      <c r="CX16" s="594"/>
      <c r="CY16" s="595"/>
      <c r="CZ16" s="596">
        <v>2.4</v>
      </c>
      <c r="DA16" s="596"/>
      <c r="DB16" s="596"/>
      <c r="DC16" s="596"/>
      <c r="DD16" s="602" t="s">
        <v>66</v>
      </c>
      <c r="DE16" s="594"/>
      <c r="DF16" s="594"/>
      <c r="DG16" s="594"/>
      <c r="DH16" s="594"/>
      <c r="DI16" s="594"/>
      <c r="DJ16" s="594"/>
      <c r="DK16" s="594"/>
      <c r="DL16" s="594"/>
      <c r="DM16" s="594"/>
      <c r="DN16" s="594"/>
      <c r="DO16" s="594"/>
      <c r="DP16" s="595"/>
      <c r="DQ16" s="602">
        <v>185489</v>
      </c>
      <c r="DR16" s="594"/>
      <c r="DS16" s="594"/>
      <c r="DT16" s="594"/>
      <c r="DU16" s="594"/>
      <c r="DV16" s="594"/>
      <c r="DW16" s="594"/>
      <c r="DX16" s="594"/>
      <c r="DY16" s="594"/>
      <c r="DZ16" s="594"/>
      <c r="EA16" s="594"/>
      <c r="EB16" s="594"/>
      <c r="EC16" s="603"/>
    </row>
    <row r="17" spans="2:133" ht="11.25" customHeight="1" x14ac:dyDescent="0.15">
      <c r="B17" s="590" t="s">
        <v>197</v>
      </c>
      <c r="C17" s="591"/>
      <c r="D17" s="591"/>
      <c r="E17" s="591"/>
      <c r="F17" s="591"/>
      <c r="G17" s="591"/>
      <c r="H17" s="591"/>
      <c r="I17" s="591"/>
      <c r="J17" s="591"/>
      <c r="K17" s="591"/>
      <c r="L17" s="591"/>
      <c r="M17" s="591"/>
      <c r="N17" s="591"/>
      <c r="O17" s="591"/>
      <c r="P17" s="591"/>
      <c r="Q17" s="592"/>
      <c r="R17" s="593">
        <v>6438</v>
      </c>
      <c r="S17" s="594"/>
      <c r="T17" s="594"/>
      <c r="U17" s="594"/>
      <c r="V17" s="594"/>
      <c r="W17" s="594"/>
      <c r="X17" s="594"/>
      <c r="Y17" s="595"/>
      <c r="Z17" s="596">
        <v>0.1</v>
      </c>
      <c r="AA17" s="596"/>
      <c r="AB17" s="596"/>
      <c r="AC17" s="596"/>
      <c r="AD17" s="597">
        <v>6438</v>
      </c>
      <c r="AE17" s="597"/>
      <c r="AF17" s="597"/>
      <c r="AG17" s="597"/>
      <c r="AH17" s="597"/>
      <c r="AI17" s="597"/>
      <c r="AJ17" s="597"/>
      <c r="AK17" s="597"/>
      <c r="AL17" s="598">
        <v>0.1</v>
      </c>
      <c r="AM17" s="599"/>
      <c r="AN17" s="599"/>
      <c r="AO17" s="600"/>
      <c r="AP17" s="590" t="s">
        <v>198</v>
      </c>
      <c r="AQ17" s="591"/>
      <c r="AR17" s="591"/>
      <c r="AS17" s="591"/>
      <c r="AT17" s="591"/>
      <c r="AU17" s="591"/>
      <c r="AV17" s="591"/>
      <c r="AW17" s="591"/>
      <c r="AX17" s="591"/>
      <c r="AY17" s="591"/>
      <c r="AZ17" s="591"/>
      <c r="BA17" s="591"/>
      <c r="BB17" s="591"/>
      <c r="BC17" s="591"/>
      <c r="BD17" s="591"/>
      <c r="BE17" s="591"/>
      <c r="BF17" s="592"/>
      <c r="BG17" s="593" t="s">
        <v>66</v>
      </c>
      <c r="BH17" s="594"/>
      <c r="BI17" s="594"/>
      <c r="BJ17" s="594"/>
      <c r="BK17" s="594"/>
      <c r="BL17" s="594"/>
      <c r="BM17" s="594"/>
      <c r="BN17" s="595"/>
      <c r="BO17" s="596" t="s">
        <v>66</v>
      </c>
      <c r="BP17" s="596"/>
      <c r="BQ17" s="596"/>
      <c r="BR17" s="596"/>
      <c r="BS17" s="602" t="s">
        <v>66</v>
      </c>
      <c r="BT17" s="594"/>
      <c r="BU17" s="594"/>
      <c r="BV17" s="594"/>
      <c r="BW17" s="594"/>
      <c r="BX17" s="594"/>
      <c r="BY17" s="594"/>
      <c r="BZ17" s="594"/>
      <c r="CA17" s="594"/>
      <c r="CB17" s="603"/>
      <c r="CD17" s="590" t="s">
        <v>199</v>
      </c>
      <c r="CE17" s="591"/>
      <c r="CF17" s="591"/>
      <c r="CG17" s="591"/>
      <c r="CH17" s="591"/>
      <c r="CI17" s="591"/>
      <c r="CJ17" s="591"/>
      <c r="CK17" s="591"/>
      <c r="CL17" s="591"/>
      <c r="CM17" s="591"/>
      <c r="CN17" s="591"/>
      <c r="CO17" s="591"/>
      <c r="CP17" s="591"/>
      <c r="CQ17" s="592"/>
      <c r="CR17" s="593">
        <v>1704929</v>
      </c>
      <c r="CS17" s="594"/>
      <c r="CT17" s="594"/>
      <c r="CU17" s="594"/>
      <c r="CV17" s="594"/>
      <c r="CW17" s="594"/>
      <c r="CX17" s="594"/>
      <c r="CY17" s="595"/>
      <c r="CZ17" s="596">
        <v>15.4</v>
      </c>
      <c r="DA17" s="596"/>
      <c r="DB17" s="596"/>
      <c r="DC17" s="596"/>
      <c r="DD17" s="602" t="s">
        <v>66</v>
      </c>
      <c r="DE17" s="594"/>
      <c r="DF17" s="594"/>
      <c r="DG17" s="594"/>
      <c r="DH17" s="594"/>
      <c r="DI17" s="594"/>
      <c r="DJ17" s="594"/>
      <c r="DK17" s="594"/>
      <c r="DL17" s="594"/>
      <c r="DM17" s="594"/>
      <c r="DN17" s="594"/>
      <c r="DO17" s="594"/>
      <c r="DP17" s="595"/>
      <c r="DQ17" s="602">
        <v>1630027</v>
      </c>
      <c r="DR17" s="594"/>
      <c r="DS17" s="594"/>
      <c r="DT17" s="594"/>
      <c r="DU17" s="594"/>
      <c r="DV17" s="594"/>
      <c r="DW17" s="594"/>
      <c r="DX17" s="594"/>
      <c r="DY17" s="594"/>
      <c r="DZ17" s="594"/>
      <c r="EA17" s="594"/>
      <c r="EB17" s="594"/>
      <c r="EC17" s="603"/>
    </row>
    <row r="18" spans="2:133" ht="11.25" customHeight="1" x14ac:dyDescent="0.15">
      <c r="B18" s="590" t="s">
        <v>200</v>
      </c>
      <c r="C18" s="591"/>
      <c r="D18" s="591"/>
      <c r="E18" s="591"/>
      <c r="F18" s="591"/>
      <c r="G18" s="591"/>
      <c r="H18" s="591"/>
      <c r="I18" s="591"/>
      <c r="J18" s="591"/>
      <c r="K18" s="591"/>
      <c r="L18" s="591"/>
      <c r="M18" s="591"/>
      <c r="N18" s="591"/>
      <c r="O18" s="591"/>
      <c r="P18" s="591"/>
      <c r="Q18" s="592"/>
      <c r="R18" s="593">
        <v>4600785</v>
      </c>
      <c r="S18" s="594"/>
      <c r="T18" s="594"/>
      <c r="U18" s="594"/>
      <c r="V18" s="594"/>
      <c r="W18" s="594"/>
      <c r="X18" s="594"/>
      <c r="Y18" s="595"/>
      <c r="Z18" s="596">
        <v>39.200000000000003</v>
      </c>
      <c r="AA18" s="596"/>
      <c r="AB18" s="596"/>
      <c r="AC18" s="596"/>
      <c r="AD18" s="597">
        <v>4157215</v>
      </c>
      <c r="AE18" s="597"/>
      <c r="AF18" s="597"/>
      <c r="AG18" s="597"/>
      <c r="AH18" s="597"/>
      <c r="AI18" s="597"/>
      <c r="AJ18" s="597"/>
      <c r="AK18" s="597"/>
      <c r="AL18" s="598">
        <v>62.6</v>
      </c>
      <c r="AM18" s="599"/>
      <c r="AN18" s="599"/>
      <c r="AO18" s="600"/>
      <c r="AP18" s="590" t="s">
        <v>201</v>
      </c>
      <c r="AQ18" s="591"/>
      <c r="AR18" s="591"/>
      <c r="AS18" s="591"/>
      <c r="AT18" s="591"/>
      <c r="AU18" s="591"/>
      <c r="AV18" s="591"/>
      <c r="AW18" s="591"/>
      <c r="AX18" s="591"/>
      <c r="AY18" s="591"/>
      <c r="AZ18" s="591"/>
      <c r="BA18" s="591"/>
      <c r="BB18" s="591"/>
      <c r="BC18" s="591"/>
      <c r="BD18" s="591"/>
      <c r="BE18" s="591"/>
      <c r="BF18" s="592"/>
      <c r="BG18" s="593" t="s">
        <v>66</v>
      </c>
      <c r="BH18" s="594"/>
      <c r="BI18" s="594"/>
      <c r="BJ18" s="594"/>
      <c r="BK18" s="594"/>
      <c r="BL18" s="594"/>
      <c r="BM18" s="594"/>
      <c r="BN18" s="595"/>
      <c r="BO18" s="596" t="s">
        <v>66</v>
      </c>
      <c r="BP18" s="596"/>
      <c r="BQ18" s="596"/>
      <c r="BR18" s="596"/>
      <c r="BS18" s="602" t="s">
        <v>66</v>
      </c>
      <c r="BT18" s="594"/>
      <c r="BU18" s="594"/>
      <c r="BV18" s="594"/>
      <c r="BW18" s="594"/>
      <c r="BX18" s="594"/>
      <c r="BY18" s="594"/>
      <c r="BZ18" s="594"/>
      <c r="CA18" s="594"/>
      <c r="CB18" s="603"/>
      <c r="CD18" s="590" t="s">
        <v>202</v>
      </c>
      <c r="CE18" s="591"/>
      <c r="CF18" s="591"/>
      <c r="CG18" s="591"/>
      <c r="CH18" s="591"/>
      <c r="CI18" s="591"/>
      <c r="CJ18" s="591"/>
      <c r="CK18" s="591"/>
      <c r="CL18" s="591"/>
      <c r="CM18" s="591"/>
      <c r="CN18" s="591"/>
      <c r="CO18" s="591"/>
      <c r="CP18" s="591"/>
      <c r="CQ18" s="592"/>
      <c r="CR18" s="593" t="s">
        <v>66</v>
      </c>
      <c r="CS18" s="594"/>
      <c r="CT18" s="594"/>
      <c r="CU18" s="594"/>
      <c r="CV18" s="594"/>
      <c r="CW18" s="594"/>
      <c r="CX18" s="594"/>
      <c r="CY18" s="595"/>
      <c r="CZ18" s="596" t="s">
        <v>66</v>
      </c>
      <c r="DA18" s="596"/>
      <c r="DB18" s="596"/>
      <c r="DC18" s="596"/>
      <c r="DD18" s="602" t="s">
        <v>66</v>
      </c>
      <c r="DE18" s="594"/>
      <c r="DF18" s="594"/>
      <c r="DG18" s="594"/>
      <c r="DH18" s="594"/>
      <c r="DI18" s="594"/>
      <c r="DJ18" s="594"/>
      <c r="DK18" s="594"/>
      <c r="DL18" s="594"/>
      <c r="DM18" s="594"/>
      <c r="DN18" s="594"/>
      <c r="DO18" s="594"/>
      <c r="DP18" s="595"/>
      <c r="DQ18" s="602" t="s">
        <v>66</v>
      </c>
      <c r="DR18" s="594"/>
      <c r="DS18" s="594"/>
      <c r="DT18" s="594"/>
      <c r="DU18" s="594"/>
      <c r="DV18" s="594"/>
      <c r="DW18" s="594"/>
      <c r="DX18" s="594"/>
      <c r="DY18" s="594"/>
      <c r="DZ18" s="594"/>
      <c r="EA18" s="594"/>
      <c r="EB18" s="594"/>
      <c r="EC18" s="603"/>
    </row>
    <row r="19" spans="2:133" ht="11.25" customHeight="1" x14ac:dyDescent="0.15">
      <c r="B19" s="590" t="s">
        <v>203</v>
      </c>
      <c r="C19" s="591"/>
      <c r="D19" s="591"/>
      <c r="E19" s="591"/>
      <c r="F19" s="591"/>
      <c r="G19" s="591"/>
      <c r="H19" s="591"/>
      <c r="I19" s="591"/>
      <c r="J19" s="591"/>
      <c r="K19" s="591"/>
      <c r="L19" s="591"/>
      <c r="M19" s="591"/>
      <c r="N19" s="591"/>
      <c r="O19" s="591"/>
      <c r="P19" s="591"/>
      <c r="Q19" s="592"/>
      <c r="R19" s="593">
        <v>4157215</v>
      </c>
      <c r="S19" s="594"/>
      <c r="T19" s="594"/>
      <c r="U19" s="594"/>
      <c r="V19" s="594"/>
      <c r="W19" s="594"/>
      <c r="X19" s="594"/>
      <c r="Y19" s="595"/>
      <c r="Z19" s="596">
        <v>35.5</v>
      </c>
      <c r="AA19" s="596"/>
      <c r="AB19" s="596"/>
      <c r="AC19" s="596"/>
      <c r="AD19" s="597">
        <v>4157215</v>
      </c>
      <c r="AE19" s="597"/>
      <c r="AF19" s="597"/>
      <c r="AG19" s="597"/>
      <c r="AH19" s="597"/>
      <c r="AI19" s="597"/>
      <c r="AJ19" s="597"/>
      <c r="AK19" s="597"/>
      <c r="AL19" s="598">
        <v>62.6</v>
      </c>
      <c r="AM19" s="599"/>
      <c r="AN19" s="599"/>
      <c r="AO19" s="600"/>
      <c r="AP19" s="590" t="s">
        <v>204</v>
      </c>
      <c r="AQ19" s="591"/>
      <c r="AR19" s="591"/>
      <c r="AS19" s="591"/>
      <c r="AT19" s="591"/>
      <c r="AU19" s="591"/>
      <c r="AV19" s="591"/>
      <c r="AW19" s="591"/>
      <c r="AX19" s="591"/>
      <c r="AY19" s="591"/>
      <c r="AZ19" s="591"/>
      <c r="BA19" s="591"/>
      <c r="BB19" s="591"/>
      <c r="BC19" s="591"/>
      <c r="BD19" s="591"/>
      <c r="BE19" s="591"/>
      <c r="BF19" s="592"/>
      <c r="BG19" s="593">
        <v>2183</v>
      </c>
      <c r="BH19" s="594"/>
      <c r="BI19" s="594"/>
      <c r="BJ19" s="594"/>
      <c r="BK19" s="594"/>
      <c r="BL19" s="594"/>
      <c r="BM19" s="594"/>
      <c r="BN19" s="595"/>
      <c r="BO19" s="596">
        <v>0.1</v>
      </c>
      <c r="BP19" s="596"/>
      <c r="BQ19" s="596"/>
      <c r="BR19" s="596"/>
      <c r="BS19" s="602" t="s">
        <v>66</v>
      </c>
      <c r="BT19" s="594"/>
      <c r="BU19" s="594"/>
      <c r="BV19" s="594"/>
      <c r="BW19" s="594"/>
      <c r="BX19" s="594"/>
      <c r="BY19" s="594"/>
      <c r="BZ19" s="594"/>
      <c r="CA19" s="594"/>
      <c r="CB19" s="603"/>
      <c r="CD19" s="590" t="s">
        <v>205</v>
      </c>
      <c r="CE19" s="591"/>
      <c r="CF19" s="591"/>
      <c r="CG19" s="591"/>
      <c r="CH19" s="591"/>
      <c r="CI19" s="591"/>
      <c r="CJ19" s="591"/>
      <c r="CK19" s="591"/>
      <c r="CL19" s="591"/>
      <c r="CM19" s="591"/>
      <c r="CN19" s="591"/>
      <c r="CO19" s="591"/>
      <c r="CP19" s="591"/>
      <c r="CQ19" s="592"/>
      <c r="CR19" s="593" t="s">
        <v>66</v>
      </c>
      <c r="CS19" s="594"/>
      <c r="CT19" s="594"/>
      <c r="CU19" s="594"/>
      <c r="CV19" s="594"/>
      <c r="CW19" s="594"/>
      <c r="CX19" s="594"/>
      <c r="CY19" s="595"/>
      <c r="CZ19" s="596" t="s">
        <v>66</v>
      </c>
      <c r="DA19" s="596"/>
      <c r="DB19" s="596"/>
      <c r="DC19" s="596"/>
      <c r="DD19" s="602" t="s">
        <v>66</v>
      </c>
      <c r="DE19" s="594"/>
      <c r="DF19" s="594"/>
      <c r="DG19" s="594"/>
      <c r="DH19" s="594"/>
      <c r="DI19" s="594"/>
      <c r="DJ19" s="594"/>
      <c r="DK19" s="594"/>
      <c r="DL19" s="594"/>
      <c r="DM19" s="594"/>
      <c r="DN19" s="594"/>
      <c r="DO19" s="594"/>
      <c r="DP19" s="595"/>
      <c r="DQ19" s="602" t="s">
        <v>66</v>
      </c>
      <c r="DR19" s="594"/>
      <c r="DS19" s="594"/>
      <c r="DT19" s="594"/>
      <c r="DU19" s="594"/>
      <c r="DV19" s="594"/>
      <c r="DW19" s="594"/>
      <c r="DX19" s="594"/>
      <c r="DY19" s="594"/>
      <c r="DZ19" s="594"/>
      <c r="EA19" s="594"/>
      <c r="EB19" s="594"/>
      <c r="EC19" s="603"/>
    </row>
    <row r="20" spans="2:133" ht="11.25" customHeight="1" x14ac:dyDescent="0.15">
      <c r="B20" s="590" t="s">
        <v>206</v>
      </c>
      <c r="C20" s="591"/>
      <c r="D20" s="591"/>
      <c r="E20" s="591"/>
      <c r="F20" s="591"/>
      <c r="G20" s="591"/>
      <c r="H20" s="591"/>
      <c r="I20" s="591"/>
      <c r="J20" s="591"/>
      <c r="K20" s="591"/>
      <c r="L20" s="591"/>
      <c r="M20" s="591"/>
      <c r="N20" s="591"/>
      <c r="O20" s="591"/>
      <c r="P20" s="591"/>
      <c r="Q20" s="592"/>
      <c r="R20" s="593">
        <v>443570</v>
      </c>
      <c r="S20" s="594"/>
      <c r="T20" s="594"/>
      <c r="U20" s="594"/>
      <c r="V20" s="594"/>
      <c r="W20" s="594"/>
      <c r="X20" s="594"/>
      <c r="Y20" s="595"/>
      <c r="Z20" s="596">
        <v>3.8</v>
      </c>
      <c r="AA20" s="596"/>
      <c r="AB20" s="596"/>
      <c r="AC20" s="596"/>
      <c r="AD20" s="597" t="s">
        <v>66</v>
      </c>
      <c r="AE20" s="597"/>
      <c r="AF20" s="597"/>
      <c r="AG20" s="597"/>
      <c r="AH20" s="597"/>
      <c r="AI20" s="597"/>
      <c r="AJ20" s="597"/>
      <c r="AK20" s="597"/>
      <c r="AL20" s="598" t="s">
        <v>66</v>
      </c>
      <c r="AM20" s="599"/>
      <c r="AN20" s="599"/>
      <c r="AO20" s="600"/>
      <c r="AP20" s="590" t="s">
        <v>207</v>
      </c>
      <c r="AQ20" s="591"/>
      <c r="AR20" s="591"/>
      <c r="AS20" s="591"/>
      <c r="AT20" s="591"/>
      <c r="AU20" s="591"/>
      <c r="AV20" s="591"/>
      <c r="AW20" s="591"/>
      <c r="AX20" s="591"/>
      <c r="AY20" s="591"/>
      <c r="AZ20" s="591"/>
      <c r="BA20" s="591"/>
      <c r="BB20" s="591"/>
      <c r="BC20" s="591"/>
      <c r="BD20" s="591"/>
      <c r="BE20" s="591"/>
      <c r="BF20" s="592"/>
      <c r="BG20" s="593">
        <v>2183</v>
      </c>
      <c r="BH20" s="594"/>
      <c r="BI20" s="594"/>
      <c r="BJ20" s="594"/>
      <c r="BK20" s="594"/>
      <c r="BL20" s="594"/>
      <c r="BM20" s="594"/>
      <c r="BN20" s="595"/>
      <c r="BO20" s="596">
        <v>0.1</v>
      </c>
      <c r="BP20" s="596"/>
      <c r="BQ20" s="596"/>
      <c r="BR20" s="596"/>
      <c r="BS20" s="602" t="s">
        <v>66</v>
      </c>
      <c r="BT20" s="594"/>
      <c r="BU20" s="594"/>
      <c r="BV20" s="594"/>
      <c r="BW20" s="594"/>
      <c r="BX20" s="594"/>
      <c r="BY20" s="594"/>
      <c r="BZ20" s="594"/>
      <c r="CA20" s="594"/>
      <c r="CB20" s="603"/>
      <c r="CD20" s="590" t="s">
        <v>208</v>
      </c>
      <c r="CE20" s="591"/>
      <c r="CF20" s="591"/>
      <c r="CG20" s="591"/>
      <c r="CH20" s="591"/>
      <c r="CI20" s="591"/>
      <c r="CJ20" s="591"/>
      <c r="CK20" s="591"/>
      <c r="CL20" s="591"/>
      <c r="CM20" s="591"/>
      <c r="CN20" s="591"/>
      <c r="CO20" s="591"/>
      <c r="CP20" s="591"/>
      <c r="CQ20" s="592"/>
      <c r="CR20" s="593">
        <v>11062436</v>
      </c>
      <c r="CS20" s="594"/>
      <c r="CT20" s="594"/>
      <c r="CU20" s="594"/>
      <c r="CV20" s="594"/>
      <c r="CW20" s="594"/>
      <c r="CX20" s="594"/>
      <c r="CY20" s="595"/>
      <c r="CZ20" s="596">
        <v>100</v>
      </c>
      <c r="DA20" s="596"/>
      <c r="DB20" s="596"/>
      <c r="DC20" s="596"/>
      <c r="DD20" s="602">
        <v>1706460</v>
      </c>
      <c r="DE20" s="594"/>
      <c r="DF20" s="594"/>
      <c r="DG20" s="594"/>
      <c r="DH20" s="594"/>
      <c r="DI20" s="594"/>
      <c r="DJ20" s="594"/>
      <c r="DK20" s="594"/>
      <c r="DL20" s="594"/>
      <c r="DM20" s="594"/>
      <c r="DN20" s="594"/>
      <c r="DO20" s="594"/>
      <c r="DP20" s="595"/>
      <c r="DQ20" s="602">
        <v>8288292</v>
      </c>
      <c r="DR20" s="594"/>
      <c r="DS20" s="594"/>
      <c r="DT20" s="594"/>
      <c r="DU20" s="594"/>
      <c r="DV20" s="594"/>
      <c r="DW20" s="594"/>
      <c r="DX20" s="594"/>
      <c r="DY20" s="594"/>
      <c r="DZ20" s="594"/>
      <c r="EA20" s="594"/>
      <c r="EB20" s="594"/>
      <c r="EC20" s="603"/>
    </row>
    <row r="21" spans="2:133" ht="11.25" customHeight="1" x14ac:dyDescent="0.15">
      <c r="B21" s="590" t="s">
        <v>209</v>
      </c>
      <c r="C21" s="591"/>
      <c r="D21" s="591"/>
      <c r="E21" s="591"/>
      <c r="F21" s="591"/>
      <c r="G21" s="591"/>
      <c r="H21" s="591"/>
      <c r="I21" s="591"/>
      <c r="J21" s="591"/>
      <c r="K21" s="591"/>
      <c r="L21" s="591"/>
      <c r="M21" s="591"/>
      <c r="N21" s="591"/>
      <c r="O21" s="591"/>
      <c r="P21" s="591"/>
      <c r="Q21" s="592"/>
      <c r="R21" s="593" t="s">
        <v>66</v>
      </c>
      <c r="S21" s="594"/>
      <c r="T21" s="594"/>
      <c r="U21" s="594"/>
      <c r="V21" s="594"/>
      <c r="W21" s="594"/>
      <c r="X21" s="594"/>
      <c r="Y21" s="595"/>
      <c r="Z21" s="596" t="s">
        <v>66</v>
      </c>
      <c r="AA21" s="596"/>
      <c r="AB21" s="596"/>
      <c r="AC21" s="596"/>
      <c r="AD21" s="597" t="s">
        <v>66</v>
      </c>
      <c r="AE21" s="597"/>
      <c r="AF21" s="597"/>
      <c r="AG21" s="597"/>
      <c r="AH21" s="597"/>
      <c r="AI21" s="597"/>
      <c r="AJ21" s="597"/>
      <c r="AK21" s="597"/>
      <c r="AL21" s="598" t="s">
        <v>66</v>
      </c>
      <c r="AM21" s="599"/>
      <c r="AN21" s="599"/>
      <c r="AO21" s="600"/>
      <c r="AP21" s="590" t="s">
        <v>210</v>
      </c>
      <c r="AQ21" s="605"/>
      <c r="AR21" s="605"/>
      <c r="AS21" s="605"/>
      <c r="AT21" s="605"/>
      <c r="AU21" s="605"/>
      <c r="AV21" s="605"/>
      <c r="AW21" s="605"/>
      <c r="AX21" s="605"/>
      <c r="AY21" s="605"/>
      <c r="AZ21" s="605"/>
      <c r="BA21" s="605"/>
      <c r="BB21" s="605"/>
      <c r="BC21" s="605"/>
      <c r="BD21" s="605"/>
      <c r="BE21" s="605"/>
      <c r="BF21" s="606"/>
      <c r="BG21" s="593">
        <v>2183</v>
      </c>
      <c r="BH21" s="594"/>
      <c r="BI21" s="594"/>
      <c r="BJ21" s="594"/>
      <c r="BK21" s="594"/>
      <c r="BL21" s="594"/>
      <c r="BM21" s="594"/>
      <c r="BN21" s="595"/>
      <c r="BO21" s="596">
        <v>0.1</v>
      </c>
      <c r="BP21" s="596"/>
      <c r="BQ21" s="596"/>
      <c r="BR21" s="596"/>
      <c r="BS21" s="602" t="s">
        <v>66</v>
      </c>
      <c r="BT21" s="594"/>
      <c r="BU21" s="594"/>
      <c r="BV21" s="594"/>
      <c r="BW21" s="594"/>
      <c r="BX21" s="594"/>
      <c r="BY21" s="594"/>
      <c r="BZ21" s="594"/>
      <c r="CA21" s="594"/>
      <c r="CB21" s="603"/>
      <c r="CD21" s="610"/>
      <c r="CE21" s="611"/>
      <c r="CF21" s="611"/>
      <c r="CG21" s="611"/>
      <c r="CH21" s="611"/>
      <c r="CI21" s="611"/>
      <c r="CJ21" s="611"/>
      <c r="CK21" s="611"/>
      <c r="CL21" s="611"/>
      <c r="CM21" s="611"/>
      <c r="CN21" s="611"/>
      <c r="CO21" s="611"/>
      <c r="CP21" s="611"/>
      <c r="CQ21" s="612"/>
      <c r="CR21" s="613"/>
      <c r="CS21" s="608"/>
      <c r="CT21" s="608"/>
      <c r="CU21" s="608"/>
      <c r="CV21" s="608"/>
      <c r="CW21" s="608"/>
      <c r="CX21" s="608"/>
      <c r="CY21" s="614"/>
      <c r="CZ21" s="615"/>
      <c r="DA21" s="615"/>
      <c r="DB21" s="615"/>
      <c r="DC21" s="615"/>
      <c r="DD21" s="607"/>
      <c r="DE21" s="608"/>
      <c r="DF21" s="608"/>
      <c r="DG21" s="608"/>
      <c r="DH21" s="608"/>
      <c r="DI21" s="608"/>
      <c r="DJ21" s="608"/>
      <c r="DK21" s="608"/>
      <c r="DL21" s="608"/>
      <c r="DM21" s="608"/>
      <c r="DN21" s="608"/>
      <c r="DO21" s="608"/>
      <c r="DP21" s="614"/>
      <c r="DQ21" s="607"/>
      <c r="DR21" s="608"/>
      <c r="DS21" s="608"/>
      <c r="DT21" s="608"/>
      <c r="DU21" s="608"/>
      <c r="DV21" s="608"/>
      <c r="DW21" s="608"/>
      <c r="DX21" s="608"/>
      <c r="DY21" s="608"/>
      <c r="DZ21" s="608"/>
      <c r="EA21" s="608"/>
      <c r="EB21" s="608"/>
      <c r="EC21" s="609"/>
    </row>
    <row r="22" spans="2:133" ht="11.25" customHeight="1" x14ac:dyDescent="0.15">
      <c r="B22" s="590" t="s">
        <v>211</v>
      </c>
      <c r="C22" s="591"/>
      <c r="D22" s="591"/>
      <c r="E22" s="591"/>
      <c r="F22" s="591"/>
      <c r="G22" s="591"/>
      <c r="H22" s="591"/>
      <c r="I22" s="591"/>
      <c r="J22" s="591"/>
      <c r="K22" s="591"/>
      <c r="L22" s="591"/>
      <c r="M22" s="591"/>
      <c r="N22" s="591"/>
      <c r="O22" s="591"/>
      <c r="P22" s="591"/>
      <c r="Q22" s="592"/>
      <c r="R22" s="593">
        <v>7074986</v>
      </c>
      <c r="S22" s="594"/>
      <c r="T22" s="594"/>
      <c r="U22" s="594"/>
      <c r="V22" s="594"/>
      <c r="W22" s="594"/>
      <c r="X22" s="594"/>
      <c r="Y22" s="595"/>
      <c r="Z22" s="596">
        <v>60.3</v>
      </c>
      <c r="AA22" s="596"/>
      <c r="AB22" s="596"/>
      <c r="AC22" s="596"/>
      <c r="AD22" s="597">
        <v>6631416</v>
      </c>
      <c r="AE22" s="597"/>
      <c r="AF22" s="597"/>
      <c r="AG22" s="597"/>
      <c r="AH22" s="597"/>
      <c r="AI22" s="597"/>
      <c r="AJ22" s="597"/>
      <c r="AK22" s="597"/>
      <c r="AL22" s="598">
        <v>99.9</v>
      </c>
      <c r="AM22" s="599"/>
      <c r="AN22" s="599"/>
      <c r="AO22" s="600"/>
      <c r="AP22" s="590" t="s">
        <v>212</v>
      </c>
      <c r="AQ22" s="605"/>
      <c r="AR22" s="605"/>
      <c r="AS22" s="605"/>
      <c r="AT22" s="605"/>
      <c r="AU22" s="605"/>
      <c r="AV22" s="605"/>
      <c r="AW22" s="605"/>
      <c r="AX22" s="605"/>
      <c r="AY22" s="605"/>
      <c r="AZ22" s="605"/>
      <c r="BA22" s="605"/>
      <c r="BB22" s="605"/>
      <c r="BC22" s="605"/>
      <c r="BD22" s="605"/>
      <c r="BE22" s="605"/>
      <c r="BF22" s="606"/>
      <c r="BG22" s="593" t="s">
        <v>66</v>
      </c>
      <c r="BH22" s="594"/>
      <c r="BI22" s="594"/>
      <c r="BJ22" s="594"/>
      <c r="BK22" s="594"/>
      <c r="BL22" s="594"/>
      <c r="BM22" s="594"/>
      <c r="BN22" s="595"/>
      <c r="BO22" s="596" t="s">
        <v>66</v>
      </c>
      <c r="BP22" s="596"/>
      <c r="BQ22" s="596"/>
      <c r="BR22" s="596"/>
      <c r="BS22" s="602" t="s">
        <v>66</v>
      </c>
      <c r="BT22" s="594"/>
      <c r="BU22" s="594"/>
      <c r="BV22" s="594"/>
      <c r="BW22" s="594"/>
      <c r="BX22" s="594"/>
      <c r="BY22" s="594"/>
      <c r="BZ22" s="594"/>
      <c r="CA22" s="594"/>
      <c r="CB22" s="603"/>
      <c r="CD22" s="575" t="s">
        <v>213</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214</v>
      </c>
      <c r="C23" s="591"/>
      <c r="D23" s="591"/>
      <c r="E23" s="591"/>
      <c r="F23" s="591"/>
      <c r="G23" s="591"/>
      <c r="H23" s="591"/>
      <c r="I23" s="591"/>
      <c r="J23" s="591"/>
      <c r="K23" s="591"/>
      <c r="L23" s="591"/>
      <c r="M23" s="591"/>
      <c r="N23" s="591"/>
      <c r="O23" s="591"/>
      <c r="P23" s="591"/>
      <c r="Q23" s="592"/>
      <c r="R23" s="593">
        <v>1388</v>
      </c>
      <c r="S23" s="594"/>
      <c r="T23" s="594"/>
      <c r="U23" s="594"/>
      <c r="V23" s="594"/>
      <c r="W23" s="594"/>
      <c r="X23" s="594"/>
      <c r="Y23" s="595"/>
      <c r="Z23" s="596">
        <v>0</v>
      </c>
      <c r="AA23" s="596"/>
      <c r="AB23" s="596"/>
      <c r="AC23" s="596"/>
      <c r="AD23" s="597">
        <v>1388</v>
      </c>
      <c r="AE23" s="597"/>
      <c r="AF23" s="597"/>
      <c r="AG23" s="597"/>
      <c r="AH23" s="597"/>
      <c r="AI23" s="597"/>
      <c r="AJ23" s="597"/>
      <c r="AK23" s="597"/>
      <c r="AL23" s="598">
        <v>0</v>
      </c>
      <c r="AM23" s="599"/>
      <c r="AN23" s="599"/>
      <c r="AO23" s="600"/>
      <c r="AP23" s="590" t="s">
        <v>215</v>
      </c>
      <c r="AQ23" s="605"/>
      <c r="AR23" s="605"/>
      <c r="AS23" s="605"/>
      <c r="AT23" s="605"/>
      <c r="AU23" s="605"/>
      <c r="AV23" s="605"/>
      <c r="AW23" s="605"/>
      <c r="AX23" s="605"/>
      <c r="AY23" s="605"/>
      <c r="AZ23" s="605"/>
      <c r="BA23" s="605"/>
      <c r="BB23" s="605"/>
      <c r="BC23" s="605"/>
      <c r="BD23" s="605"/>
      <c r="BE23" s="605"/>
      <c r="BF23" s="606"/>
      <c r="BG23" s="593" t="s">
        <v>66</v>
      </c>
      <c r="BH23" s="594"/>
      <c r="BI23" s="594"/>
      <c r="BJ23" s="594"/>
      <c r="BK23" s="594"/>
      <c r="BL23" s="594"/>
      <c r="BM23" s="594"/>
      <c r="BN23" s="595"/>
      <c r="BO23" s="596" t="s">
        <v>66</v>
      </c>
      <c r="BP23" s="596"/>
      <c r="BQ23" s="596"/>
      <c r="BR23" s="596"/>
      <c r="BS23" s="602" t="s">
        <v>66</v>
      </c>
      <c r="BT23" s="594"/>
      <c r="BU23" s="594"/>
      <c r="BV23" s="594"/>
      <c r="BW23" s="594"/>
      <c r="BX23" s="594"/>
      <c r="BY23" s="594"/>
      <c r="BZ23" s="594"/>
      <c r="CA23" s="594"/>
      <c r="CB23" s="603"/>
      <c r="CD23" s="575" t="s">
        <v>155</v>
      </c>
      <c r="CE23" s="576"/>
      <c r="CF23" s="576"/>
      <c r="CG23" s="576"/>
      <c r="CH23" s="576"/>
      <c r="CI23" s="576"/>
      <c r="CJ23" s="576"/>
      <c r="CK23" s="576"/>
      <c r="CL23" s="576"/>
      <c r="CM23" s="576"/>
      <c r="CN23" s="576"/>
      <c r="CO23" s="576"/>
      <c r="CP23" s="576"/>
      <c r="CQ23" s="577"/>
      <c r="CR23" s="575" t="s">
        <v>216</v>
      </c>
      <c r="CS23" s="576"/>
      <c r="CT23" s="576"/>
      <c r="CU23" s="576"/>
      <c r="CV23" s="576"/>
      <c r="CW23" s="576"/>
      <c r="CX23" s="576"/>
      <c r="CY23" s="577"/>
      <c r="CZ23" s="575" t="s">
        <v>217</v>
      </c>
      <c r="DA23" s="576"/>
      <c r="DB23" s="576"/>
      <c r="DC23" s="577"/>
      <c r="DD23" s="575" t="s">
        <v>218</v>
      </c>
      <c r="DE23" s="576"/>
      <c r="DF23" s="576"/>
      <c r="DG23" s="576"/>
      <c r="DH23" s="576"/>
      <c r="DI23" s="576"/>
      <c r="DJ23" s="576"/>
      <c r="DK23" s="577"/>
      <c r="DL23" s="616" t="s">
        <v>219</v>
      </c>
      <c r="DM23" s="617"/>
      <c r="DN23" s="617"/>
      <c r="DO23" s="617"/>
      <c r="DP23" s="617"/>
      <c r="DQ23" s="617"/>
      <c r="DR23" s="617"/>
      <c r="DS23" s="617"/>
      <c r="DT23" s="617"/>
      <c r="DU23" s="617"/>
      <c r="DV23" s="618"/>
      <c r="DW23" s="575" t="s">
        <v>220</v>
      </c>
      <c r="DX23" s="576"/>
      <c r="DY23" s="576"/>
      <c r="DZ23" s="576"/>
      <c r="EA23" s="576"/>
      <c r="EB23" s="576"/>
      <c r="EC23" s="577"/>
    </row>
    <row r="24" spans="2:133" ht="11.25" customHeight="1" x14ac:dyDescent="0.15">
      <c r="B24" s="590" t="s">
        <v>221</v>
      </c>
      <c r="C24" s="591"/>
      <c r="D24" s="591"/>
      <c r="E24" s="591"/>
      <c r="F24" s="591"/>
      <c r="G24" s="591"/>
      <c r="H24" s="591"/>
      <c r="I24" s="591"/>
      <c r="J24" s="591"/>
      <c r="K24" s="591"/>
      <c r="L24" s="591"/>
      <c r="M24" s="591"/>
      <c r="N24" s="591"/>
      <c r="O24" s="591"/>
      <c r="P24" s="591"/>
      <c r="Q24" s="592"/>
      <c r="R24" s="593">
        <v>159975</v>
      </c>
      <c r="S24" s="594"/>
      <c r="T24" s="594"/>
      <c r="U24" s="594"/>
      <c r="V24" s="594"/>
      <c r="W24" s="594"/>
      <c r="X24" s="594"/>
      <c r="Y24" s="595"/>
      <c r="Z24" s="596">
        <v>1.4</v>
      </c>
      <c r="AA24" s="596"/>
      <c r="AB24" s="596"/>
      <c r="AC24" s="596"/>
      <c r="AD24" s="597" t="s">
        <v>66</v>
      </c>
      <c r="AE24" s="597"/>
      <c r="AF24" s="597"/>
      <c r="AG24" s="597"/>
      <c r="AH24" s="597"/>
      <c r="AI24" s="597"/>
      <c r="AJ24" s="597"/>
      <c r="AK24" s="597"/>
      <c r="AL24" s="598" t="s">
        <v>66</v>
      </c>
      <c r="AM24" s="599"/>
      <c r="AN24" s="599"/>
      <c r="AO24" s="600"/>
      <c r="AP24" s="590" t="s">
        <v>222</v>
      </c>
      <c r="AQ24" s="605"/>
      <c r="AR24" s="605"/>
      <c r="AS24" s="605"/>
      <c r="AT24" s="605"/>
      <c r="AU24" s="605"/>
      <c r="AV24" s="605"/>
      <c r="AW24" s="605"/>
      <c r="AX24" s="605"/>
      <c r="AY24" s="605"/>
      <c r="AZ24" s="605"/>
      <c r="BA24" s="605"/>
      <c r="BB24" s="605"/>
      <c r="BC24" s="605"/>
      <c r="BD24" s="605"/>
      <c r="BE24" s="605"/>
      <c r="BF24" s="606"/>
      <c r="BG24" s="593" t="s">
        <v>66</v>
      </c>
      <c r="BH24" s="594"/>
      <c r="BI24" s="594"/>
      <c r="BJ24" s="594"/>
      <c r="BK24" s="594"/>
      <c r="BL24" s="594"/>
      <c r="BM24" s="594"/>
      <c r="BN24" s="595"/>
      <c r="BO24" s="596" t="s">
        <v>66</v>
      </c>
      <c r="BP24" s="596"/>
      <c r="BQ24" s="596"/>
      <c r="BR24" s="596"/>
      <c r="BS24" s="602" t="s">
        <v>66</v>
      </c>
      <c r="BT24" s="594"/>
      <c r="BU24" s="594"/>
      <c r="BV24" s="594"/>
      <c r="BW24" s="594"/>
      <c r="BX24" s="594"/>
      <c r="BY24" s="594"/>
      <c r="BZ24" s="594"/>
      <c r="CA24" s="594"/>
      <c r="CB24" s="603"/>
      <c r="CD24" s="579" t="s">
        <v>223</v>
      </c>
      <c r="CE24" s="580"/>
      <c r="CF24" s="580"/>
      <c r="CG24" s="580"/>
      <c r="CH24" s="580"/>
      <c r="CI24" s="580"/>
      <c r="CJ24" s="580"/>
      <c r="CK24" s="580"/>
      <c r="CL24" s="580"/>
      <c r="CM24" s="580"/>
      <c r="CN24" s="580"/>
      <c r="CO24" s="580"/>
      <c r="CP24" s="580"/>
      <c r="CQ24" s="581"/>
      <c r="CR24" s="582">
        <v>3701778</v>
      </c>
      <c r="CS24" s="583"/>
      <c r="CT24" s="583"/>
      <c r="CU24" s="583"/>
      <c r="CV24" s="583"/>
      <c r="CW24" s="583"/>
      <c r="CX24" s="583"/>
      <c r="CY24" s="584"/>
      <c r="CZ24" s="587">
        <v>33.5</v>
      </c>
      <c r="DA24" s="588"/>
      <c r="DB24" s="588"/>
      <c r="DC24" s="604"/>
      <c r="DD24" s="623">
        <v>3136864</v>
      </c>
      <c r="DE24" s="583"/>
      <c r="DF24" s="583"/>
      <c r="DG24" s="583"/>
      <c r="DH24" s="583"/>
      <c r="DI24" s="583"/>
      <c r="DJ24" s="583"/>
      <c r="DK24" s="584"/>
      <c r="DL24" s="623">
        <v>3120910</v>
      </c>
      <c r="DM24" s="583"/>
      <c r="DN24" s="583"/>
      <c r="DO24" s="583"/>
      <c r="DP24" s="583"/>
      <c r="DQ24" s="583"/>
      <c r="DR24" s="583"/>
      <c r="DS24" s="583"/>
      <c r="DT24" s="583"/>
      <c r="DU24" s="583"/>
      <c r="DV24" s="584"/>
      <c r="DW24" s="587">
        <v>44.9</v>
      </c>
      <c r="DX24" s="588"/>
      <c r="DY24" s="588"/>
      <c r="DZ24" s="588"/>
      <c r="EA24" s="588"/>
      <c r="EB24" s="588"/>
      <c r="EC24" s="589"/>
    </row>
    <row r="25" spans="2:133" ht="11.25" customHeight="1" x14ac:dyDescent="0.15">
      <c r="B25" s="590" t="s">
        <v>224</v>
      </c>
      <c r="C25" s="591"/>
      <c r="D25" s="591"/>
      <c r="E25" s="591"/>
      <c r="F25" s="591"/>
      <c r="G25" s="591"/>
      <c r="H25" s="591"/>
      <c r="I25" s="591"/>
      <c r="J25" s="591"/>
      <c r="K25" s="591"/>
      <c r="L25" s="591"/>
      <c r="M25" s="591"/>
      <c r="N25" s="591"/>
      <c r="O25" s="591"/>
      <c r="P25" s="591"/>
      <c r="Q25" s="592"/>
      <c r="R25" s="593">
        <v>169098</v>
      </c>
      <c r="S25" s="594"/>
      <c r="T25" s="594"/>
      <c r="U25" s="594"/>
      <c r="V25" s="594"/>
      <c r="W25" s="594"/>
      <c r="X25" s="594"/>
      <c r="Y25" s="595"/>
      <c r="Z25" s="596">
        <v>1.4</v>
      </c>
      <c r="AA25" s="596"/>
      <c r="AB25" s="596"/>
      <c r="AC25" s="596"/>
      <c r="AD25" s="597">
        <v>6372</v>
      </c>
      <c r="AE25" s="597"/>
      <c r="AF25" s="597"/>
      <c r="AG25" s="597"/>
      <c r="AH25" s="597"/>
      <c r="AI25" s="597"/>
      <c r="AJ25" s="597"/>
      <c r="AK25" s="597"/>
      <c r="AL25" s="598">
        <v>0.1</v>
      </c>
      <c r="AM25" s="599"/>
      <c r="AN25" s="599"/>
      <c r="AO25" s="600"/>
      <c r="AP25" s="590" t="s">
        <v>225</v>
      </c>
      <c r="AQ25" s="605"/>
      <c r="AR25" s="605"/>
      <c r="AS25" s="605"/>
      <c r="AT25" s="605"/>
      <c r="AU25" s="605"/>
      <c r="AV25" s="605"/>
      <c r="AW25" s="605"/>
      <c r="AX25" s="605"/>
      <c r="AY25" s="605"/>
      <c r="AZ25" s="605"/>
      <c r="BA25" s="605"/>
      <c r="BB25" s="605"/>
      <c r="BC25" s="605"/>
      <c r="BD25" s="605"/>
      <c r="BE25" s="605"/>
      <c r="BF25" s="606"/>
      <c r="BG25" s="593" t="s">
        <v>66</v>
      </c>
      <c r="BH25" s="594"/>
      <c r="BI25" s="594"/>
      <c r="BJ25" s="594"/>
      <c r="BK25" s="594"/>
      <c r="BL25" s="594"/>
      <c r="BM25" s="594"/>
      <c r="BN25" s="595"/>
      <c r="BO25" s="596" t="s">
        <v>66</v>
      </c>
      <c r="BP25" s="596"/>
      <c r="BQ25" s="596"/>
      <c r="BR25" s="596"/>
      <c r="BS25" s="602" t="s">
        <v>66</v>
      </c>
      <c r="BT25" s="594"/>
      <c r="BU25" s="594"/>
      <c r="BV25" s="594"/>
      <c r="BW25" s="594"/>
      <c r="BX25" s="594"/>
      <c r="BY25" s="594"/>
      <c r="BZ25" s="594"/>
      <c r="CA25" s="594"/>
      <c r="CB25" s="603"/>
      <c r="CD25" s="590" t="s">
        <v>226</v>
      </c>
      <c r="CE25" s="591"/>
      <c r="CF25" s="591"/>
      <c r="CG25" s="591"/>
      <c r="CH25" s="591"/>
      <c r="CI25" s="591"/>
      <c r="CJ25" s="591"/>
      <c r="CK25" s="591"/>
      <c r="CL25" s="591"/>
      <c r="CM25" s="591"/>
      <c r="CN25" s="591"/>
      <c r="CO25" s="591"/>
      <c r="CP25" s="591"/>
      <c r="CQ25" s="592"/>
      <c r="CR25" s="593">
        <v>1418089</v>
      </c>
      <c r="CS25" s="619"/>
      <c r="CT25" s="619"/>
      <c r="CU25" s="619"/>
      <c r="CV25" s="619"/>
      <c r="CW25" s="619"/>
      <c r="CX25" s="619"/>
      <c r="CY25" s="620"/>
      <c r="CZ25" s="598">
        <v>12.8</v>
      </c>
      <c r="DA25" s="621"/>
      <c r="DB25" s="621"/>
      <c r="DC25" s="624"/>
      <c r="DD25" s="602">
        <v>1369010</v>
      </c>
      <c r="DE25" s="619"/>
      <c r="DF25" s="619"/>
      <c r="DG25" s="619"/>
      <c r="DH25" s="619"/>
      <c r="DI25" s="619"/>
      <c r="DJ25" s="619"/>
      <c r="DK25" s="620"/>
      <c r="DL25" s="602">
        <v>1353942</v>
      </c>
      <c r="DM25" s="619"/>
      <c r="DN25" s="619"/>
      <c r="DO25" s="619"/>
      <c r="DP25" s="619"/>
      <c r="DQ25" s="619"/>
      <c r="DR25" s="619"/>
      <c r="DS25" s="619"/>
      <c r="DT25" s="619"/>
      <c r="DU25" s="619"/>
      <c r="DV25" s="620"/>
      <c r="DW25" s="598">
        <v>19.5</v>
      </c>
      <c r="DX25" s="621"/>
      <c r="DY25" s="621"/>
      <c r="DZ25" s="621"/>
      <c r="EA25" s="621"/>
      <c r="EB25" s="621"/>
      <c r="EC25" s="622"/>
    </row>
    <row r="26" spans="2:133" ht="11.25" customHeight="1" x14ac:dyDescent="0.15">
      <c r="B26" s="590" t="s">
        <v>227</v>
      </c>
      <c r="C26" s="591"/>
      <c r="D26" s="591"/>
      <c r="E26" s="591"/>
      <c r="F26" s="591"/>
      <c r="G26" s="591"/>
      <c r="H26" s="591"/>
      <c r="I26" s="591"/>
      <c r="J26" s="591"/>
      <c r="K26" s="591"/>
      <c r="L26" s="591"/>
      <c r="M26" s="591"/>
      <c r="N26" s="591"/>
      <c r="O26" s="591"/>
      <c r="P26" s="591"/>
      <c r="Q26" s="592"/>
      <c r="R26" s="593">
        <v>8823</v>
      </c>
      <c r="S26" s="594"/>
      <c r="T26" s="594"/>
      <c r="U26" s="594"/>
      <c r="V26" s="594"/>
      <c r="W26" s="594"/>
      <c r="X26" s="594"/>
      <c r="Y26" s="595"/>
      <c r="Z26" s="596">
        <v>0.1</v>
      </c>
      <c r="AA26" s="596"/>
      <c r="AB26" s="596"/>
      <c r="AC26" s="596"/>
      <c r="AD26" s="597" t="s">
        <v>66</v>
      </c>
      <c r="AE26" s="597"/>
      <c r="AF26" s="597"/>
      <c r="AG26" s="597"/>
      <c r="AH26" s="597"/>
      <c r="AI26" s="597"/>
      <c r="AJ26" s="597"/>
      <c r="AK26" s="597"/>
      <c r="AL26" s="598" t="s">
        <v>66</v>
      </c>
      <c r="AM26" s="599"/>
      <c r="AN26" s="599"/>
      <c r="AO26" s="600"/>
      <c r="AP26" s="590" t="s">
        <v>228</v>
      </c>
      <c r="AQ26" s="605"/>
      <c r="AR26" s="605"/>
      <c r="AS26" s="605"/>
      <c r="AT26" s="605"/>
      <c r="AU26" s="605"/>
      <c r="AV26" s="605"/>
      <c r="AW26" s="605"/>
      <c r="AX26" s="605"/>
      <c r="AY26" s="605"/>
      <c r="AZ26" s="605"/>
      <c r="BA26" s="605"/>
      <c r="BB26" s="605"/>
      <c r="BC26" s="605"/>
      <c r="BD26" s="605"/>
      <c r="BE26" s="605"/>
      <c r="BF26" s="606"/>
      <c r="BG26" s="593" t="s">
        <v>66</v>
      </c>
      <c r="BH26" s="594"/>
      <c r="BI26" s="594"/>
      <c r="BJ26" s="594"/>
      <c r="BK26" s="594"/>
      <c r="BL26" s="594"/>
      <c r="BM26" s="594"/>
      <c r="BN26" s="595"/>
      <c r="BO26" s="596" t="s">
        <v>66</v>
      </c>
      <c r="BP26" s="596"/>
      <c r="BQ26" s="596"/>
      <c r="BR26" s="596"/>
      <c r="BS26" s="602" t="s">
        <v>66</v>
      </c>
      <c r="BT26" s="594"/>
      <c r="BU26" s="594"/>
      <c r="BV26" s="594"/>
      <c r="BW26" s="594"/>
      <c r="BX26" s="594"/>
      <c r="BY26" s="594"/>
      <c r="BZ26" s="594"/>
      <c r="CA26" s="594"/>
      <c r="CB26" s="603"/>
      <c r="CD26" s="590" t="s">
        <v>229</v>
      </c>
      <c r="CE26" s="591"/>
      <c r="CF26" s="591"/>
      <c r="CG26" s="591"/>
      <c r="CH26" s="591"/>
      <c r="CI26" s="591"/>
      <c r="CJ26" s="591"/>
      <c r="CK26" s="591"/>
      <c r="CL26" s="591"/>
      <c r="CM26" s="591"/>
      <c r="CN26" s="591"/>
      <c r="CO26" s="591"/>
      <c r="CP26" s="591"/>
      <c r="CQ26" s="592"/>
      <c r="CR26" s="593">
        <v>925674</v>
      </c>
      <c r="CS26" s="594"/>
      <c r="CT26" s="594"/>
      <c r="CU26" s="594"/>
      <c r="CV26" s="594"/>
      <c r="CW26" s="594"/>
      <c r="CX26" s="594"/>
      <c r="CY26" s="595"/>
      <c r="CZ26" s="598">
        <v>8.4</v>
      </c>
      <c r="DA26" s="621"/>
      <c r="DB26" s="621"/>
      <c r="DC26" s="624"/>
      <c r="DD26" s="602">
        <v>882043</v>
      </c>
      <c r="DE26" s="594"/>
      <c r="DF26" s="594"/>
      <c r="DG26" s="594"/>
      <c r="DH26" s="594"/>
      <c r="DI26" s="594"/>
      <c r="DJ26" s="594"/>
      <c r="DK26" s="595"/>
      <c r="DL26" s="602" t="s">
        <v>66</v>
      </c>
      <c r="DM26" s="594"/>
      <c r="DN26" s="594"/>
      <c r="DO26" s="594"/>
      <c r="DP26" s="594"/>
      <c r="DQ26" s="594"/>
      <c r="DR26" s="594"/>
      <c r="DS26" s="594"/>
      <c r="DT26" s="594"/>
      <c r="DU26" s="594"/>
      <c r="DV26" s="595"/>
      <c r="DW26" s="598" t="s">
        <v>66</v>
      </c>
      <c r="DX26" s="621"/>
      <c r="DY26" s="621"/>
      <c r="DZ26" s="621"/>
      <c r="EA26" s="621"/>
      <c r="EB26" s="621"/>
      <c r="EC26" s="622"/>
    </row>
    <row r="27" spans="2:133" ht="11.25" customHeight="1" x14ac:dyDescent="0.15">
      <c r="B27" s="590" t="s">
        <v>230</v>
      </c>
      <c r="C27" s="591"/>
      <c r="D27" s="591"/>
      <c r="E27" s="591"/>
      <c r="F27" s="591"/>
      <c r="G27" s="591"/>
      <c r="H27" s="591"/>
      <c r="I27" s="591"/>
      <c r="J27" s="591"/>
      <c r="K27" s="591"/>
      <c r="L27" s="591"/>
      <c r="M27" s="591"/>
      <c r="N27" s="591"/>
      <c r="O27" s="591"/>
      <c r="P27" s="591"/>
      <c r="Q27" s="592"/>
      <c r="R27" s="593">
        <v>1003854</v>
      </c>
      <c r="S27" s="594"/>
      <c r="T27" s="594"/>
      <c r="U27" s="594"/>
      <c r="V27" s="594"/>
      <c r="W27" s="594"/>
      <c r="X27" s="594"/>
      <c r="Y27" s="595"/>
      <c r="Z27" s="596">
        <v>8.6</v>
      </c>
      <c r="AA27" s="596"/>
      <c r="AB27" s="596"/>
      <c r="AC27" s="596"/>
      <c r="AD27" s="597" t="s">
        <v>66</v>
      </c>
      <c r="AE27" s="597"/>
      <c r="AF27" s="597"/>
      <c r="AG27" s="597"/>
      <c r="AH27" s="597"/>
      <c r="AI27" s="597"/>
      <c r="AJ27" s="597"/>
      <c r="AK27" s="597"/>
      <c r="AL27" s="598" t="s">
        <v>66</v>
      </c>
      <c r="AM27" s="599"/>
      <c r="AN27" s="599"/>
      <c r="AO27" s="600"/>
      <c r="AP27" s="590" t="s">
        <v>231</v>
      </c>
      <c r="AQ27" s="591"/>
      <c r="AR27" s="591"/>
      <c r="AS27" s="591"/>
      <c r="AT27" s="591"/>
      <c r="AU27" s="591"/>
      <c r="AV27" s="591"/>
      <c r="AW27" s="591"/>
      <c r="AX27" s="591"/>
      <c r="AY27" s="591"/>
      <c r="AZ27" s="591"/>
      <c r="BA27" s="591"/>
      <c r="BB27" s="591"/>
      <c r="BC27" s="591"/>
      <c r="BD27" s="591"/>
      <c r="BE27" s="591"/>
      <c r="BF27" s="592"/>
      <c r="BG27" s="593">
        <v>2056641</v>
      </c>
      <c r="BH27" s="594"/>
      <c r="BI27" s="594"/>
      <c r="BJ27" s="594"/>
      <c r="BK27" s="594"/>
      <c r="BL27" s="594"/>
      <c r="BM27" s="594"/>
      <c r="BN27" s="595"/>
      <c r="BO27" s="596">
        <v>100</v>
      </c>
      <c r="BP27" s="596"/>
      <c r="BQ27" s="596"/>
      <c r="BR27" s="596"/>
      <c r="BS27" s="602">
        <v>27045</v>
      </c>
      <c r="BT27" s="594"/>
      <c r="BU27" s="594"/>
      <c r="BV27" s="594"/>
      <c r="BW27" s="594"/>
      <c r="BX27" s="594"/>
      <c r="BY27" s="594"/>
      <c r="BZ27" s="594"/>
      <c r="CA27" s="594"/>
      <c r="CB27" s="603"/>
      <c r="CD27" s="590" t="s">
        <v>232</v>
      </c>
      <c r="CE27" s="591"/>
      <c r="CF27" s="591"/>
      <c r="CG27" s="591"/>
      <c r="CH27" s="591"/>
      <c r="CI27" s="591"/>
      <c r="CJ27" s="591"/>
      <c r="CK27" s="591"/>
      <c r="CL27" s="591"/>
      <c r="CM27" s="591"/>
      <c r="CN27" s="591"/>
      <c r="CO27" s="591"/>
      <c r="CP27" s="591"/>
      <c r="CQ27" s="592"/>
      <c r="CR27" s="593">
        <v>578760</v>
      </c>
      <c r="CS27" s="619"/>
      <c r="CT27" s="619"/>
      <c r="CU27" s="619"/>
      <c r="CV27" s="619"/>
      <c r="CW27" s="619"/>
      <c r="CX27" s="619"/>
      <c r="CY27" s="620"/>
      <c r="CZ27" s="598">
        <v>5.2</v>
      </c>
      <c r="DA27" s="621"/>
      <c r="DB27" s="621"/>
      <c r="DC27" s="624"/>
      <c r="DD27" s="602">
        <v>137827</v>
      </c>
      <c r="DE27" s="619"/>
      <c r="DF27" s="619"/>
      <c r="DG27" s="619"/>
      <c r="DH27" s="619"/>
      <c r="DI27" s="619"/>
      <c r="DJ27" s="619"/>
      <c r="DK27" s="620"/>
      <c r="DL27" s="602">
        <v>136941</v>
      </c>
      <c r="DM27" s="619"/>
      <c r="DN27" s="619"/>
      <c r="DO27" s="619"/>
      <c r="DP27" s="619"/>
      <c r="DQ27" s="619"/>
      <c r="DR27" s="619"/>
      <c r="DS27" s="619"/>
      <c r="DT27" s="619"/>
      <c r="DU27" s="619"/>
      <c r="DV27" s="620"/>
      <c r="DW27" s="598">
        <v>2</v>
      </c>
      <c r="DX27" s="621"/>
      <c r="DY27" s="621"/>
      <c r="DZ27" s="621"/>
      <c r="EA27" s="621"/>
      <c r="EB27" s="621"/>
      <c r="EC27" s="622"/>
    </row>
    <row r="28" spans="2:133" ht="11.25" customHeight="1" x14ac:dyDescent="0.15">
      <c r="B28" s="627" t="s">
        <v>233</v>
      </c>
      <c r="C28" s="628"/>
      <c r="D28" s="628"/>
      <c r="E28" s="628"/>
      <c r="F28" s="628"/>
      <c r="G28" s="628"/>
      <c r="H28" s="628"/>
      <c r="I28" s="628"/>
      <c r="J28" s="628"/>
      <c r="K28" s="628"/>
      <c r="L28" s="628"/>
      <c r="M28" s="628"/>
      <c r="N28" s="628"/>
      <c r="O28" s="628"/>
      <c r="P28" s="628"/>
      <c r="Q28" s="629"/>
      <c r="R28" s="593" t="s">
        <v>66</v>
      </c>
      <c r="S28" s="594"/>
      <c r="T28" s="594"/>
      <c r="U28" s="594"/>
      <c r="V28" s="594"/>
      <c r="W28" s="594"/>
      <c r="X28" s="594"/>
      <c r="Y28" s="595"/>
      <c r="Z28" s="596" t="s">
        <v>66</v>
      </c>
      <c r="AA28" s="596"/>
      <c r="AB28" s="596"/>
      <c r="AC28" s="596"/>
      <c r="AD28" s="597" t="s">
        <v>66</v>
      </c>
      <c r="AE28" s="597"/>
      <c r="AF28" s="597"/>
      <c r="AG28" s="597"/>
      <c r="AH28" s="597"/>
      <c r="AI28" s="597"/>
      <c r="AJ28" s="597"/>
      <c r="AK28" s="597"/>
      <c r="AL28" s="598" t="s">
        <v>66</v>
      </c>
      <c r="AM28" s="599"/>
      <c r="AN28" s="599"/>
      <c r="AO28" s="600"/>
      <c r="AP28" s="610"/>
      <c r="AQ28" s="611"/>
      <c r="AR28" s="611"/>
      <c r="AS28" s="611"/>
      <c r="AT28" s="611"/>
      <c r="AU28" s="611"/>
      <c r="AV28" s="611"/>
      <c r="AW28" s="611"/>
      <c r="AX28" s="611"/>
      <c r="AY28" s="611"/>
      <c r="AZ28" s="611"/>
      <c r="BA28" s="611"/>
      <c r="BB28" s="611"/>
      <c r="BC28" s="611"/>
      <c r="BD28" s="611"/>
      <c r="BE28" s="611"/>
      <c r="BF28" s="612"/>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590" t="s">
        <v>234</v>
      </c>
      <c r="CE28" s="591"/>
      <c r="CF28" s="591"/>
      <c r="CG28" s="591"/>
      <c r="CH28" s="591"/>
      <c r="CI28" s="591"/>
      <c r="CJ28" s="591"/>
      <c r="CK28" s="591"/>
      <c r="CL28" s="591"/>
      <c r="CM28" s="591"/>
      <c r="CN28" s="591"/>
      <c r="CO28" s="591"/>
      <c r="CP28" s="591"/>
      <c r="CQ28" s="592"/>
      <c r="CR28" s="593">
        <v>1704929</v>
      </c>
      <c r="CS28" s="594"/>
      <c r="CT28" s="594"/>
      <c r="CU28" s="594"/>
      <c r="CV28" s="594"/>
      <c r="CW28" s="594"/>
      <c r="CX28" s="594"/>
      <c r="CY28" s="595"/>
      <c r="CZ28" s="598">
        <v>15.4</v>
      </c>
      <c r="DA28" s="621"/>
      <c r="DB28" s="621"/>
      <c r="DC28" s="624"/>
      <c r="DD28" s="602">
        <v>1630027</v>
      </c>
      <c r="DE28" s="594"/>
      <c r="DF28" s="594"/>
      <c r="DG28" s="594"/>
      <c r="DH28" s="594"/>
      <c r="DI28" s="594"/>
      <c r="DJ28" s="594"/>
      <c r="DK28" s="595"/>
      <c r="DL28" s="602">
        <v>1630027</v>
      </c>
      <c r="DM28" s="594"/>
      <c r="DN28" s="594"/>
      <c r="DO28" s="594"/>
      <c r="DP28" s="594"/>
      <c r="DQ28" s="594"/>
      <c r="DR28" s="594"/>
      <c r="DS28" s="594"/>
      <c r="DT28" s="594"/>
      <c r="DU28" s="594"/>
      <c r="DV28" s="595"/>
      <c r="DW28" s="598">
        <v>23.5</v>
      </c>
      <c r="DX28" s="621"/>
      <c r="DY28" s="621"/>
      <c r="DZ28" s="621"/>
      <c r="EA28" s="621"/>
      <c r="EB28" s="621"/>
      <c r="EC28" s="622"/>
    </row>
    <row r="29" spans="2:133" ht="11.25" customHeight="1" x14ac:dyDescent="0.15">
      <c r="B29" s="590" t="s">
        <v>235</v>
      </c>
      <c r="C29" s="591"/>
      <c r="D29" s="591"/>
      <c r="E29" s="591"/>
      <c r="F29" s="591"/>
      <c r="G29" s="591"/>
      <c r="H29" s="591"/>
      <c r="I29" s="591"/>
      <c r="J29" s="591"/>
      <c r="K29" s="591"/>
      <c r="L29" s="591"/>
      <c r="M29" s="591"/>
      <c r="N29" s="591"/>
      <c r="O29" s="591"/>
      <c r="P29" s="591"/>
      <c r="Q29" s="592"/>
      <c r="R29" s="593">
        <v>851757</v>
      </c>
      <c r="S29" s="594"/>
      <c r="T29" s="594"/>
      <c r="U29" s="594"/>
      <c r="V29" s="594"/>
      <c r="W29" s="594"/>
      <c r="X29" s="594"/>
      <c r="Y29" s="595"/>
      <c r="Z29" s="596">
        <v>7.3</v>
      </c>
      <c r="AA29" s="596"/>
      <c r="AB29" s="596"/>
      <c r="AC29" s="596"/>
      <c r="AD29" s="597" t="s">
        <v>66</v>
      </c>
      <c r="AE29" s="597"/>
      <c r="AF29" s="597"/>
      <c r="AG29" s="597"/>
      <c r="AH29" s="597"/>
      <c r="AI29" s="597"/>
      <c r="AJ29" s="597"/>
      <c r="AK29" s="597"/>
      <c r="AL29" s="598" t="s">
        <v>66</v>
      </c>
      <c r="AM29" s="599"/>
      <c r="AN29" s="599"/>
      <c r="AO29" s="600"/>
      <c r="AP29" s="575" t="s">
        <v>155</v>
      </c>
      <c r="AQ29" s="576"/>
      <c r="AR29" s="576"/>
      <c r="AS29" s="576"/>
      <c r="AT29" s="576"/>
      <c r="AU29" s="576"/>
      <c r="AV29" s="576"/>
      <c r="AW29" s="576"/>
      <c r="AX29" s="576"/>
      <c r="AY29" s="576"/>
      <c r="AZ29" s="576"/>
      <c r="BA29" s="576"/>
      <c r="BB29" s="576"/>
      <c r="BC29" s="576"/>
      <c r="BD29" s="576"/>
      <c r="BE29" s="576"/>
      <c r="BF29" s="577"/>
      <c r="BG29" s="575" t="s">
        <v>236</v>
      </c>
      <c r="BH29" s="625"/>
      <c r="BI29" s="625"/>
      <c r="BJ29" s="625"/>
      <c r="BK29" s="625"/>
      <c r="BL29" s="625"/>
      <c r="BM29" s="625"/>
      <c r="BN29" s="625"/>
      <c r="BO29" s="625"/>
      <c r="BP29" s="625"/>
      <c r="BQ29" s="626"/>
      <c r="BR29" s="575" t="s">
        <v>237</v>
      </c>
      <c r="BS29" s="625"/>
      <c r="BT29" s="625"/>
      <c r="BU29" s="625"/>
      <c r="BV29" s="625"/>
      <c r="BW29" s="625"/>
      <c r="BX29" s="625"/>
      <c r="BY29" s="625"/>
      <c r="BZ29" s="625"/>
      <c r="CA29" s="625"/>
      <c r="CB29" s="626"/>
      <c r="CD29" s="644" t="s">
        <v>238</v>
      </c>
      <c r="CE29" s="645"/>
      <c r="CF29" s="590" t="s">
        <v>239</v>
      </c>
      <c r="CG29" s="591"/>
      <c r="CH29" s="591"/>
      <c r="CI29" s="591"/>
      <c r="CJ29" s="591"/>
      <c r="CK29" s="591"/>
      <c r="CL29" s="591"/>
      <c r="CM29" s="591"/>
      <c r="CN29" s="591"/>
      <c r="CO29" s="591"/>
      <c r="CP29" s="591"/>
      <c r="CQ29" s="592"/>
      <c r="CR29" s="593">
        <v>1704929</v>
      </c>
      <c r="CS29" s="619"/>
      <c r="CT29" s="619"/>
      <c r="CU29" s="619"/>
      <c r="CV29" s="619"/>
      <c r="CW29" s="619"/>
      <c r="CX29" s="619"/>
      <c r="CY29" s="620"/>
      <c r="CZ29" s="598">
        <v>15.4</v>
      </c>
      <c r="DA29" s="621"/>
      <c r="DB29" s="621"/>
      <c r="DC29" s="624"/>
      <c r="DD29" s="602">
        <v>1630027</v>
      </c>
      <c r="DE29" s="619"/>
      <c r="DF29" s="619"/>
      <c r="DG29" s="619"/>
      <c r="DH29" s="619"/>
      <c r="DI29" s="619"/>
      <c r="DJ29" s="619"/>
      <c r="DK29" s="620"/>
      <c r="DL29" s="602">
        <v>1630027</v>
      </c>
      <c r="DM29" s="619"/>
      <c r="DN29" s="619"/>
      <c r="DO29" s="619"/>
      <c r="DP29" s="619"/>
      <c r="DQ29" s="619"/>
      <c r="DR29" s="619"/>
      <c r="DS29" s="619"/>
      <c r="DT29" s="619"/>
      <c r="DU29" s="619"/>
      <c r="DV29" s="620"/>
      <c r="DW29" s="598">
        <v>23.5</v>
      </c>
      <c r="DX29" s="621"/>
      <c r="DY29" s="621"/>
      <c r="DZ29" s="621"/>
      <c r="EA29" s="621"/>
      <c r="EB29" s="621"/>
      <c r="EC29" s="622"/>
    </row>
    <row r="30" spans="2:133" ht="11.25" customHeight="1" x14ac:dyDescent="0.15">
      <c r="B30" s="590" t="s">
        <v>240</v>
      </c>
      <c r="C30" s="591"/>
      <c r="D30" s="591"/>
      <c r="E30" s="591"/>
      <c r="F30" s="591"/>
      <c r="G30" s="591"/>
      <c r="H30" s="591"/>
      <c r="I30" s="591"/>
      <c r="J30" s="591"/>
      <c r="K30" s="591"/>
      <c r="L30" s="591"/>
      <c r="M30" s="591"/>
      <c r="N30" s="591"/>
      <c r="O30" s="591"/>
      <c r="P30" s="591"/>
      <c r="Q30" s="592"/>
      <c r="R30" s="593">
        <v>251298</v>
      </c>
      <c r="S30" s="594"/>
      <c r="T30" s="594"/>
      <c r="U30" s="594"/>
      <c r="V30" s="594"/>
      <c r="W30" s="594"/>
      <c r="X30" s="594"/>
      <c r="Y30" s="595"/>
      <c r="Z30" s="596">
        <v>2.1</v>
      </c>
      <c r="AA30" s="596"/>
      <c r="AB30" s="596"/>
      <c r="AC30" s="596"/>
      <c r="AD30" s="597">
        <v>785</v>
      </c>
      <c r="AE30" s="597"/>
      <c r="AF30" s="597"/>
      <c r="AG30" s="597"/>
      <c r="AH30" s="597"/>
      <c r="AI30" s="597"/>
      <c r="AJ30" s="597"/>
      <c r="AK30" s="597"/>
      <c r="AL30" s="598">
        <v>0</v>
      </c>
      <c r="AM30" s="599"/>
      <c r="AN30" s="599"/>
      <c r="AO30" s="600"/>
      <c r="AP30" s="630" t="s">
        <v>241</v>
      </c>
      <c r="AQ30" s="631"/>
      <c r="AR30" s="631"/>
      <c r="AS30" s="631"/>
      <c r="AT30" s="636" t="s">
        <v>242</v>
      </c>
      <c r="AU30" s="80"/>
      <c r="AV30" s="80"/>
      <c r="AW30" s="80"/>
      <c r="AX30" s="579" t="s">
        <v>121</v>
      </c>
      <c r="AY30" s="580"/>
      <c r="AZ30" s="580"/>
      <c r="BA30" s="580"/>
      <c r="BB30" s="580"/>
      <c r="BC30" s="580"/>
      <c r="BD30" s="580"/>
      <c r="BE30" s="580"/>
      <c r="BF30" s="581"/>
      <c r="BG30" s="641">
        <v>98.9</v>
      </c>
      <c r="BH30" s="642"/>
      <c r="BI30" s="642"/>
      <c r="BJ30" s="642"/>
      <c r="BK30" s="642"/>
      <c r="BL30" s="642"/>
      <c r="BM30" s="588">
        <v>96.7</v>
      </c>
      <c r="BN30" s="642"/>
      <c r="BO30" s="642"/>
      <c r="BP30" s="642"/>
      <c r="BQ30" s="643"/>
      <c r="BR30" s="641">
        <v>99.2</v>
      </c>
      <c r="BS30" s="642"/>
      <c r="BT30" s="642"/>
      <c r="BU30" s="642"/>
      <c r="BV30" s="642"/>
      <c r="BW30" s="642"/>
      <c r="BX30" s="588">
        <v>96.7</v>
      </c>
      <c r="BY30" s="642"/>
      <c r="BZ30" s="642"/>
      <c r="CA30" s="642"/>
      <c r="CB30" s="643"/>
      <c r="CD30" s="646"/>
      <c r="CE30" s="647"/>
      <c r="CF30" s="590" t="s">
        <v>243</v>
      </c>
      <c r="CG30" s="591"/>
      <c r="CH30" s="591"/>
      <c r="CI30" s="591"/>
      <c r="CJ30" s="591"/>
      <c r="CK30" s="591"/>
      <c r="CL30" s="591"/>
      <c r="CM30" s="591"/>
      <c r="CN30" s="591"/>
      <c r="CO30" s="591"/>
      <c r="CP30" s="591"/>
      <c r="CQ30" s="592"/>
      <c r="CR30" s="593">
        <v>1623898</v>
      </c>
      <c r="CS30" s="594"/>
      <c r="CT30" s="594"/>
      <c r="CU30" s="594"/>
      <c r="CV30" s="594"/>
      <c r="CW30" s="594"/>
      <c r="CX30" s="594"/>
      <c r="CY30" s="595"/>
      <c r="CZ30" s="598">
        <v>14.7</v>
      </c>
      <c r="DA30" s="621"/>
      <c r="DB30" s="621"/>
      <c r="DC30" s="624"/>
      <c r="DD30" s="602">
        <v>1556132</v>
      </c>
      <c r="DE30" s="594"/>
      <c r="DF30" s="594"/>
      <c r="DG30" s="594"/>
      <c r="DH30" s="594"/>
      <c r="DI30" s="594"/>
      <c r="DJ30" s="594"/>
      <c r="DK30" s="595"/>
      <c r="DL30" s="602">
        <v>1556132</v>
      </c>
      <c r="DM30" s="594"/>
      <c r="DN30" s="594"/>
      <c r="DO30" s="594"/>
      <c r="DP30" s="594"/>
      <c r="DQ30" s="594"/>
      <c r="DR30" s="594"/>
      <c r="DS30" s="594"/>
      <c r="DT30" s="594"/>
      <c r="DU30" s="594"/>
      <c r="DV30" s="595"/>
      <c r="DW30" s="598">
        <v>22.4</v>
      </c>
      <c r="DX30" s="621"/>
      <c r="DY30" s="621"/>
      <c r="DZ30" s="621"/>
      <c r="EA30" s="621"/>
      <c r="EB30" s="621"/>
      <c r="EC30" s="622"/>
    </row>
    <row r="31" spans="2:133" ht="11.25" customHeight="1" x14ac:dyDescent="0.15">
      <c r="B31" s="590" t="s">
        <v>244</v>
      </c>
      <c r="C31" s="591"/>
      <c r="D31" s="591"/>
      <c r="E31" s="591"/>
      <c r="F31" s="591"/>
      <c r="G31" s="591"/>
      <c r="H31" s="591"/>
      <c r="I31" s="591"/>
      <c r="J31" s="591"/>
      <c r="K31" s="591"/>
      <c r="L31" s="591"/>
      <c r="M31" s="591"/>
      <c r="N31" s="591"/>
      <c r="O31" s="591"/>
      <c r="P31" s="591"/>
      <c r="Q31" s="592"/>
      <c r="R31" s="593">
        <v>26668</v>
      </c>
      <c r="S31" s="594"/>
      <c r="T31" s="594"/>
      <c r="U31" s="594"/>
      <c r="V31" s="594"/>
      <c r="W31" s="594"/>
      <c r="X31" s="594"/>
      <c r="Y31" s="595"/>
      <c r="Z31" s="596">
        <v>0.2</v>
      </c>
      <c r="AA31" s="596"/>
      <c r="AB31" s="596"/>
      <c r="AC31" s="596"/>
      <c r="AD31" s="597" t="s">
        <v>66</v>
      </c>
      <c r="AE31" s="597"/>
      <c r="AF31" s="597"/>
      <c r="AG31" s="597"/>
      <c r="AH31" s="597"/>
      <c r="AI31" s="597"/>
      <c r="AJ31" s="597"/>
      <c r="AK31" s="597"/>
      <c r="AL31" s="598" t="s">
        <v>66</v>
      </c>
      <c r="AM31" s="599"/>
      <c r="AN31" s="599"/>
      <c r="AO31" s="600"/>
      <c r="AP31" s="632"/>
      <c r="AQ31" s="633"/>
      <c r="AR31" s="633"/>
      <c r="AS31" s="633"/>
      <c r="AT31" s="637"/>
      <c r="AU31" s="76" t="s">
        <v>245</v>
      </c>
      <c r="AX31" s="590" t="s">
        <v>246</v>
      </c>
      <c r="AY31" s="591"/>
      <c r="AZ31" s="591"/>
      <c r="BA31" s="591"/>
      <c r="BB31" s="591"/>
      <c r="BC31" s="591"/>
      <c r="BD31" s="591"/>
      <c r="BE31" s="591"/>
      <c r="BF31" s="592"/>
      <c r="BG31" s="639">
        <v>98.9</v>
      </c>
      <c r="BH31" s="619"/>
      <c r="BI31" s="619"/>
      <c r="BJ31" s="619"/>
      <c r="BK31" s="619"/>
      <c r="BL31" s="619"/>
      <c r="BM31" s="599">
        <v>97.6</v>
      </c>
      <c r="BN31" s="619"/>
      <c r="BO31" s="619"/>
      <c r="BP31" s="619"/>
      <c r="BQ31" s="640"/>
      <c r="BR31" s="639">
        <v>99.3</v>
      </c>
      <c r="BS31" s="619"/>
      <c r="BT31" s="619"/>
      <c r="BU31" s="619"/>
      <c r="BV31" s="619"/>
      <c r="BW31" s="619"/>
      <c r="BX31" s="599">
        <v>97.4</v>
      </c>
      <c r="BY31" s="619"/>
      <c r="BZ31" s="619"/>
      <c r="CA31" s="619"/>
      <c r="CB31" s="640"/>
      <c r="CD31" s="646"/>
      <c r="CE31" s="647"/>
      <c r="CF31" s="590" t="s">
        <v>247</v>
      </c>
      <c r="CG31" s="591"/>
      <c r="CH31" s="591"/>
      <c r="CI31" s="591"/>
      <c r="CJ31" s="591"/>
      <c r="CK31" s="591"/>
      <c r="CL31" s="591"/>
      <c r="CM31" s="591"/>
      <c r="CN31" s="591"/>
      <c r="CO31" s="591"/>
      <c r="CP31" s="591"/>
      <c r="CQ31" s="592"/>
      <c r="CR31" s="593">
        <v>81031</v>
      </c>
      <c r="CS31" s="619"/>
      <c r="CT31" s="619"/>
      <c r="CU31" s="619"/>
      <c r="CV31" s="619"/>
      <c r="CW31" s="619"/>
      <c r="CX31" s="619"/>
      <c r="CY31" s="620"/>
      <c r="CZ31" s="598">
        <v>0.7</v>
      </c>
      <c r="DA31" s="621"/>
      <c r="DB31" s="621"/>
      <c r="DC31" s="624"/>
      <c r="DD31" s="602">
        <v>73895</v>
      </c>
      <c r="DE31" s="619"/>
      <c r="DF31" s="619"/>
      <c r="DG31" s="619"/>
      <c r="DH31" s="619"/>
      <c r="DI31" s="619"/>
      <c r="DJ31" s="619"/>
      <c r="DK31" s="620"/>
      <c r="DL31" s="602">
        <v>73895</v>
      </c>
      <c r="DM31" s="619"/>
      <c r="DN31" s="619"/>
      <c r="DO31" s="619"/>
      <c r="DP31" s="619"/>
      <c r="DQ31" s="619"/>
      <c r="DR31" s="619"/>
      <c r="DS31" s="619"/>
      <c r="DT31" s="619"/>
      <c r="DU31" s="619"/>
      <c r="DV31" s="620"/>
      <c r="DW31" s="598">
        <v>1.1000000000000001</v>
      </c>
      <c r="DX31" s="621"/>
      <c r="DY31" s="621"/>
      <c r="DZ31" s="621"/>
      <c r="EA31" s="621"/>
      <c r="EB31" s="621"/>
      <c r="EC31" s="622"/>
    </row>
    <row r="32" spans="2:133" ht="11.25" customHeight="1" x14ac:dyDescent="0.15">
      <c r="B32" s="590" t="s">
        <v>248</v>
      </c>
      <c r="C32" s="591"/>
      <c r="D32" s="591"/>
      <c r="E32" s="591"/>
      <c r="F32" s="591"/>
      <c r="G32" s="591"/>
      <c r="H32" s="591"/>
      <c r="I32" s="591"/>
      <c r="J32" s="591"/>
      <c r="K32" s="591"/>
      <c r="L32" s="591"/>
      <c r="M32" s="591"/>
      <c r="N32" s="591"/>
      <c r="O32" s="591"/>
      <c r="P32" s="591"/>
      <c r="Q32" s="592"/>
      <c r="R32" s="593">
        <v>542103</v>
      </c>
      <c r="S32" s="594"/>
      <c r="T32" s="594"/>
      <c r="U32" s="594"/>
      <c r="V32" s="594"/>
      <c r="W32" s="594"/>
      <c r="X32" s="594"/>
      <c r="Y32" s="595"/>
      <c r="Z32" s="596">
        <v>4.5999999999999996</v>
      </c>
      <c r="AA32" s="596"/>
      <c r="AB32" s="596"/>
      <c r="AC32" s="596"/>
      <c r="AD32" s="597" t="s">
        <v>66</v>
      </c>
      <c r="AE32" s="597"/>
      <c r="AF32" s="597"/>
      <c r="AG32" s="597"/>
      <c r="AH32" s="597"/>
      <c r="AI32" s="597"/>
      <c r="AJ32" s="597"/>
      <c r="AK32" s="597"/>
      <c r="AL32" s="598" t="s">
        <v>66</v>
      </c>
      <c r="AM32" s="599"/>
      <c r="AN32" s="599"/>
      <c r="AO32" s="600"/>
      <c r="AP32" s="634"/>
      <c r="AQ32" s="635"/>
      <c r="AR32" s="635"/>
      <c r="AS32" s="635"/>
      <c r="AT32" s="638"/>
      <c r="AU32" s="81"/>
      <c r="AV32" s="81"/>
      <c r="AW32" s="81"/>
      <c r="AX32" s="610" t="s">
        <v>249</v>
      </c>
      <c r="AY32" s="611"/>
      <c r="AZ32" s="611"/>
      <c r="BA32" s="611"/>
      <c r="BB32" s="611"/>
      <c r="BC32" s="611"/>
      <c r="BD32" s="611"/>
      <c r="BE32" s="611"/>
      <c r="BF32" s="612"/>
      <c r="BG32" s="650">
        <v>98.6</v>
      </c>
      <c r="BH32" s="651"/>
      <c r="BI32" s="651"/>
      <c r="BJ32" s="651"/>
      <c r="BK32" s="651"/>
      <c r="BL32" s="651"/>
      <c r="BM32" s="652">
        <v>94.9</v>
      </c>
      <c r="BN32" s="651"/>
      <c r="BO32" s="651"/>
      <c r="BP32" s="651"/>
      <c r="BQ32" s="653"/>
      <c r="BR32" s="650">
        <v>98.9</v>
      </c>
      <c r="BS32" s="651"/>
      <c r="BT32" s="651"/>
      <c r="BU32" s="651"/>
      <c r="BV32" s="651"/>
      <c r="BW32" s="651"/>
      <c r="BX32" s="652">
        <v>95.1</v>
      </c>
      <c r="BY32" s="651"/>
      <c r="BZ32" s="651"/>
      <c r="CA32" s="651"/>
      <c r="CB32" s="653"/>
      <c r="CD32" s="648"/>
      <c r="CE32" s="649"/>
      <c r="CF32" s="590" t="s">
        <v>250</v>
      </c>
      <c r="CG32" s="591"/>
      <c r="CH32" s="591"/>
      <c r="CI32" s="591"/>
      <c r="CJ32" s="591"/>
      <c r="CK32" s="591"/>
      <c r="CL32" s="591"/>
      <c r="CM32" s="591"/>
      <c r="CN32" s="591"/>
      <c r="CO32" s="591"/>
      <c r="CP32" s="591"/>
      <c r="CQ32" s="592"/>
      <c r="CR32" s="593" t="s">
        <v>66</v>
      </c>
      <c r="CS32" s="594"/>
      <c r="CT32" s="594"/>
      <c r="CU32" s="594"/>
      <c r="CV32" s="594"/>
      <c r="CW32" s="594"/>
      <c r="CX32" s="594"/>
      <c r="CY32" s="595"/>
      <c r="CZ32" s="598" t="s">
        <v>66</v>
      </c>
      <c r="DA32" s="621"/>
      <c r="DB32" s="621"/>
      <c r="DC32" s="624"/>
      <c r="DD32" s="602" t="s">
        <v>66</v>
      </c>
      <c r="DE32" s="594"/>
      <c r="DF32" s="594"/>
      <c r="DG32" s="594"/>
      <c r="DH32" s="594"/>
      <c r="DI32" s="594"/>
      <c r="DJ32" s="594"/>
      <c r="DK32" s="595"/>
      <c r="DL32" s="602" t="s">
        <v>66</v>
      </c>
      <c r="DM32" s="594"/>
      <c r="DN32" s="594"/>
      <c r="DO32" s="594"/>
      <c r="DP32" s="594"/>
      <c r="DQ32" s="594"/>
      <c r="DR32" s="594"/>
      <c r="DS32" s="594"/>
      <c r="DT32" s="594"/>
      <c r="DU32" s="594"/>
      <c r="DV32" s="595"/>
      <c r="DW32" s="598" t="s">
        <v>66</v>
      </c>
      <c r="DX32" s="621"/>
      <c r="DY32" s="621"/>
      <c r="DZ32" s="621"/>
      <c r="EA32" s="621"/>
      <c r="EB32" s="621"/>
      <c r="EC32" s="622"/>
    </row>
    <row r="33" spans="2:133" ht="11.25" customHeight="1" x14ac:dyDescent="0.15">
      <c r="B33" s="590" t="s">
        <v>251</v>
      </c>
      <c r="C33" s="591"/>
      <c r="D33" s="591"/>
      <c r="E33" s="591"/>
      <c r="F33" s="591"/>
      <c r="G33" s="591"/>
      <c r="H33" s="591"/>
      <c r="I33" s="591"/>
      <c r="J33" s="591"/>
      <c r="K33" s="591"/>
      <c r="L33" s="591"/>
      <c r="M33" s="591"/>
      <c r="N33" s="591"/>
      <c r="O33" s="591"/>
      <c r="P33" s="591"/>
      <c r="Q33" s="592"/>
      <c r="R33" s="593">
        <v>385083</v>
      </c>
      <c r="S33" s="594"/>
      <c r="T33" s="594"/>
      <c r="U33" s="594"/>
      <c r="V33" s="594"/>
      <c r="W33" s="594"/>
      <c r="X33" s="594"/>
      <c r="Y33" s="595"/>
      <c r="Z33" s="596">
        <v>3.3</v>
      </c>
      <c r="AA33" s="596"/>
      <c r="AB33" s="596"/>
      <c r="AC33" s="596"/>
      <c r="AD33" s="597" t="s">
        <v>66</v>
      </c>
      <c r="AE33" s="597"/>
      <c r="AF33" s="597"/>
      <c r="AG33" s="597"/>
      <c r="AH33" s="597"/>
      <c r="AI33" s="597"/>
      <c r="AJ33" s="597"/>
      <c r="AK33" s="597"/>
      <c r="AL33" s="598" t="s">
        <v>66</v>
      </c>
      <c r="AM33" s="599"/>
      <c r="AN33" s="599"/>
      <c r="AO33" s="600"/>
      <c r="AP33" s="82"/>
      <c r="AQ33" s="83"/>
      <c r="AS33" s="80"/>
      <c r="AT33" s="80"/>
      <c r="AU33" s="80"/>
      <c r="AV33" s="80"/>
      <c r="AW33" s="80"/>
      <c r="AX33" s="80"/>
      <c r="AY33" s="80"/>
      <c r="AZ33" s="80"/>
      <c r="BA33" s="80"/>
      <c r="BB33" s="80"/>
      <c r="BC33" s="80"/>
      <c r="BD33" s="80"/>
      <c r="BE33" s="80"/>
      <c r="BF33" s="80"/>
      <c r="BG33" s="83"/>
      <c r="BH33" s="83"/>
      <c r="BI33" s="83"/>
      <c r="BJ33" s="83"/>
      <c r="BK33" s="83"/>
      <c r="BL33" s="83"/>
      <c r="BM33" s="83"/>
      <c r="BN33" s="83"/>
      <c r="BO33" s="83"/>
      <c r="BP33" s="83"/>
      <c r="BQ33" s="83"/>
      <c r="BR33" s="83"/>
      <c r="BS33" s="83"/>
      <c r="BT33" s="83"/>
      <c r="BU33" s="83"/>
      <c r="BV33" s="83"/>
      <c r="BW33" s="83"/>
      <c r="BX33" s="83"/>
      <c r="BY33" s="83"/>
      <c r="BZ33" s="83"/>
      <c r="CA33" s="83"/>
      <c r="CB33" s="83"/>
      <c r="CD33" s="590" t="s">
        <v>252</v>
      </c>
      <c r="CE33" s="591"/>
      <c r="CF33" s="591"/>
      <c r="CG33" s="591"/>
      <c r="CH33" s="591"/>
      <c r="CI33" s="591"/>
      <c r="CJ33" s="591"/>
      <c r="CK33" s="591"/>
      <c r="CL33" s="591"/>
      <c r="CM33" s="591"/>
      <c r="CN33" s="591"/>
      <c r="CO33" s="591"/>
      <c r="CP33" s="591"/>
      <c r="CQ33" s="592"/>
      <c r="CR33" s="593">
        <v>5385616</v>
      </c>
      <c r="CS33" s="619"/>
      <c r="CT33" s="619"/>
      <c r="CU33" s="619"/>
      <c r="CV33" s="619"/>
      <c r="CW33" s="619"/>
      <c r="CX33" s="619"/>
      <c r="CY33" s="620"/>
      <c r="CZ33" s="598">
        <v>48.7</v>
      </c>
      <c r="DA33" s="621"/>
      <c r="DB33" s="621"/>
      <c r="DC33" s="624"/>
      <c r="DD33" s="602">
        <v>4022208</v>
      </c>
      <c r="DE33" s="619"/>
      <c r="DF33" s="619"/>
      <c r="DG33" s="619"/>
      <c r="DH33" s="619"/>
      <c r="DI33" s="619"/>
      <c r="DJ33" s="619"/>
      <c r="DK33" s="620"/>
      <c r="DL33" s="602">
        <v>2725464</v>
      </c>
      <c r="DM33" s="619"/>
      <c r="DN33" s="619"/>
      <c r="DO33" s="619"/>
      <c r="DP33" s="619"/>
      <c r="DQ33" s="619"/>
      <c r="DR33" s="619"/>
      <c r="DS33" s="619"/>
      <c r="DT33" s="619"/>
      <c r="DU33" s="619"/>
      <c r="DV33" s="620"/>
      <c r="DW33" s="598">
        <v>39.200000000000003</v>
      </c>
      <c r="DX33" s="621"/>
      <c r="DY33" s="621"/>
      <c r="DZ33" s="621"/>
      <c r="EA33" s="621"/>
      <c r="EB33" s="621"/>
      <c r="EC33" s="622"/>
    </row>
    <row r="34" spans="2:133" ht="11.25" customHeight="1" x14ac:dyDescent="0.15">
      <c r="B34" s="590" t="s">
        <v>253</v>
      </c>
      <c r="C34" s="591"/>
      <c r="D34" s="591"/>
      <c r="E34" s="591"/>
      <c r="F34" s="591"/>
      <c r="G34" s="591"/>
      <c r="H34" s="591"/>
      <c r="I34" s="591"/>
      <c r="J34" s="591"/>
      <c r="K34" s="591"/>
      <c r="L34" s="591"/>
      <c r="M34" s="591"/>
      <c r="N34" s="591"/>
      <c r="O34" s="591"/>
      <c r="P34" s="591"/>
      <c r="Q34" s="592"/>
      <c r="R34" s="593">
        <v>225657</v>
      </c>
      <c r="S34" s="594"/>
      <c r="T34" s="594"/>
      <c r="U34" s="594"/>
      <c r="V34" s="594"/>
      <c r="W34" s="594"/>
      <c r="X34" s="594"/>
      <c r="Y34" s="595"/>
      <c r="Z34" s="596">
        <v>1.9</v>
      </c>
      <c r="AA34" s="596"/>
      <c r="AB34" s="596"/>
      <c r="AC34" s="596"/>
      <c r="AD34" s="597">
        <v>1107</v>
      </c>
      <c r="AE34" s="597"/>
      <c r="AF34" s="597"/>
      <c r="AG34" s="597"/>
      <c r="AH34" s="597"/>
      <c r="AI34" s="597"/>
      <c r="AJ34" s="597"/>
      <c r="AK34" s="597"/>
      <c r="AL34" s="598">
        <v>0</v>
      </c>
      <c r="AM34" s="599"/>
      <c r="AN34" s="599"/>
      <c r="AO34" s="600"/>
      <c r="AP34" s="84"/>
      <c r="AQ34" s="575" t="s">
        <v>254</v>
      </c>
      <c r="AR34" s="576"/>
      <c r="AS34" s="576"/>
      <c r="AT34" s="576"/>
      <c r="AU34" s="576"/>
      <c r="AV34" s="576"/>
      <c r="AW34" s="576"/>
      <c r="AX34" s="576"/>
      <c r="AY34" s="576"/>
      <c r="AZ34" s="576"/>
      <c r="BA34" s="576"/>
      <c r="BB34" s="576"/>
      <c r="BC34" s="576"/>
      <c r="BD34" s="576"/>
      <c r="BE34" s="576"/>
      <c r="BF34" s="577"/>
      <c r="BG34" s="575" t="s">
        <v>255</v>
      </c>
      <c r="BH34" s="576"/>
      <c r="BI34" s="576"/>
      <c r="BJ34" s="576"/>
      <c r="BK34" s="576"/>
      <c r="BL34" s="576"/>
      <c r="BM34" s="576"/>
      <c r="BN34" s="576"/>
      <c r="BO34" s="576"/>
      <c r="BP34" s="576"/>
      <c r="BQ34" s="576"/>
      <c r="BR34" s="576"/>
      <c r="BS34" s="576"/>
      <c r="BT34" s="576"/>
      <c r="BU34" s="576"/>
      <c r="BV34" s="576"/>
      <c r="BW34" s="576"/>
      <c r="BX34" s="576"/>
      <c r="BY34" s="576"/>
      <c r="BZ34" s="576"/>
      <c r="CA34" s="576"/>
      <c r="CB34" s="577"/>
      <c r="CD34" s="590" t="s">
        <v>256</v>
      </c>
      <c r="CE34" s="591"/>
      <c r="CF34" s="591"/>
      <c r="CG34" s="591"/>
      <c r="CH34" s="591"/>
      <c r="CI34" s="591"/>
      <c r="CJ34" s="591"/>
      <c r="CK34" s="591"/>
      <c r="CL34" s="591"/>
      <c r="CM34" s="591"/>
      <c r="CN34" s="591"/>
      <c r="CO34" s="591"/>
      <c r="CP34" s="591"/>
      <c r="CQ34" s="592"/>
      <c r="CR34" s="593">
        <v>2290094</v>
      </c>
      <c r="CS34" s="594"/>
      <c r="CT34" s="594"/>
      <c r="CU34" s="594"/>
      <c r="CV34" s="594"/>
      <c r="CW34" s="594"/>
      <c r="CX34" s="594"/>
      <c r="CY34" s="595"/>
      <c r="CZ34" s="598">
        <v>20.7</v>
      </c>
      <c r="DA34" s="621"/>
      <c r="DB34" s="621"/>
      <c r="DC34" s="624"/>
      <c r="DD34" s="602">
        <v>1558404</v>
      </c>
      <c r="DE34" s="594"/>
      <c r="DF34" s="594"/>
      <c r="DG34" s="594"/>
      <c r="DH34" s="594"/>
      <c r="DI34" s="594"/>
      <c r="DJ34" s="594"/>
      <c r="DK34" s="595"/>
      <c r="DL34" s="602">
        <v>1398162</v>
      </c>
      <c r="DM34" s="594"/>
      <c r="DN34" s="594"/>
      <c r="DO34" s="594"/>
      <c r="DP34" s="594"/>
      <c r="DQ34" s="594"/>
      <c r="DR34" s="594"/>
      <c r="DS34" s="594"/>
      <c r="DT34" s="594"/>
      <c r="DU34" s="594"/>
      <c r="DV34" s="595"/>
      <c r="DW34" s="598">
        <v>20.100000000000001</v>
      </c>
      <c r="DX34" s="621"/>
      <c r="DY34" s="621"/>
      <c r="DZ34" s="621"/>
      <c r="EA34" s="621"/>
      <c r="EB34" s="621"/>
      <c r="EC34" s="622"/>
    </row>
    <row r="35" spans="2:133" ht="11.25" customHeight="1" x14ac:dyDescent="0.15">
      <c r="B35" s="590" t="s">
        <v>257</v>
      </c>
      <c r="C35" s="591"/>
      <c r="D35" s="591"/>
      <c r="E35" s="591"/>
      <c r="F35" s="591"/>
      <c r="G35" s="591"/>
      <c r="H35" s="591"/>
      <c r="I35" s="591"/>
      <c r="J35" s="591"/>
      <c r="K35" s="591"/>
      <c r="L35" s="591"/>
      <c r="M35" s="591"/>
      <c r="N35" s="591"/>
      <c r="O35" s="591"/>
      <c r="P35" s="591"/>
      <c r="Q35" s="592"/>
      <c r="R35" s="593">
        <v>1023365</v>
      </c>
      <c r="S35" s="594"/>
      <c r="T35" s="594"/>
      <c r="U35" s="594"/>
      <c r="V35" s="594"/>
      <c r="W35" s="594"/>
      <c r="X35" s="594"/>
      <c r="Y35" s="595"/>
      <c r="Z35" s="596">
        <v>8.6999999999999993</v>
      </c>
      <c r="AA35" s="596"/>
      <c r="AB35" s="596"/>
      <c r="AC35" s="596"/>
      <c r="AD35" s="597" t="s">
        <v>66</v>
      </c>
      <c r="AE35" s="597"/>
      <c r="AF35" s="597"/>
      <c r="AG35" s="597"/>
      <c r="AH35" s="597"/>
      <c r="AI35" s="597"/>
      <c r="AJ35" s="597"/>
      <c r="AK35" s="597"/>
      <c r="AL35" s="598" t="s">
        <v>66</v>
      </c>
      <c r="AM35" s="599"/>
      <c r="AN35" s="599"/>
      <c r="AO35" s="600"/>
      <c r="AP35" s="84"/>
      <c r="AQ35" s="654" t="s">
        <v>258</v>
      </c>
      <c r="AR35" s="655"/>
      <c r="AS35" s="655"/>
      <c r="AT35" s="655"/>
      <c r="AU35" s="655"/>
      <c r="AV35" s="655"/>
      <c r="AW35" s="655"/>
      <c r="AX35" s="655"/>
      <c r="AY35" s="656"/>
      <c r="AZ35" s="582">
        <v>1780933</v>
      </c>
      <c r="BA35" s="583"/>
      <c r="BB35" s="583"/>
      <c r="BC35" s="583"/>
      <c r="BD35" s="583"/>
      <c r="BE35" s="583"/>
      <c r="BF35" s="657"/>
      <c r="BG35" s="579" t="s">
        <v>259</v>
      </c>
      <c r="BH35" s="580"/>
      <c r="BI35" s="580"/>
      <c r="BJ35" s="580"/>
      <c r="BK35" s="580"/>
      <c r="BL35" s="580"/>
      <c r="BM35" s="580"/>
      <c r="BN35" s="580"/>
      <c r="BO35" s="580"/>
      <c r="BP35" s="580"/>
      <c r="BQ35" s="580"/>
      <c r="BR35" s="580"/>
      <c r="BS35" s="580"/>
      <c r="BT35" s="580"/>
      <c r="BU35" s="581"/>
      <c r="BV35" s="582">
        <v>122135</v>
      </c>
      <c r="BW35" s="583"/>
      <c r="BX35" s="583"/>
      <c r="BY35" s="583"/>
      <c r="BZ35" s="583"/>
      <c r="CA35" s="583"/>
      <c r="CB35" s="657"/>
      <c r="CD35" s="590" t="s">
        <v>260</v>
      </c>
      <c r="CE35" s="591"/>
      <c r="CF35" s="591"/>
      <c r="CG35" s="591"/>
      <c r="CH35" s="591"/>
      <c r="CI35" s="591"/>
      <c r="CJ35" s="591"/>
      <c r="CK35" s="591"/>
      <c r="CL35" s="591"/>
      <c r="CM35" s="591"/>
      <c r="CN35" s="591"/>
      <c r="CO35" s="591"/>
      <c r="CP35" s="591"/>
      <c r="CQ35" s="592"/>
      <c r="CR35" s="593">
        <v>223501</v>
      </c>
      <c r="CS35" s="619"/>
      <c r="CT35" s="619"/>
      <c r="CU35" s="619"/>
      <c r="CV35" s="619"/>
      <c r="CW35" s="619"/>
      <c r="CX35" s="619"/>
      <c r="CY35" s="620"/>
      <c r="CZ35" s="598">
        <v>2</v>
      </c>
      <c r="DA35" s="621"/>
      <c r="DB35" s="621"/>
      <c r="DC35" s="624"/>
      <c r="DD35" s="602">
        <v>117776</v>
      </c>
      <c r="DE35" s="619"/>
      <c r="DF35" s="619"/>
      <c r="DG35" s="619"/>
      <c r="DH35" s="619"/>
      <c r="DI35" s="619"/>
      <c r="DJ35" s="619"/>
      <c r="DK35" s="620"/>
      <c r="DL35" s="602">
        <v>116821</v>
      </c>
      <c r="DM35" s="619"/>
      <c r="DN35" s="619"/>
      <c r="DO35" s="619"/>
      <c r="DP35" s="619"/>
      <c r="DQ35" s="619"/>
      <c r="DR35" s="619"/>
      <c r="DS35" s="619"/>
      <c r="DT35" s="619"/>
      <c r="DU35" s="619"/>
      <c r="DV35" s="620"/>
      <c r="DW35" s="598">
        <v>1.7</v>
      </c>
      <c r="DX35" s="621"/>
      <c r="DY35" s="621"/>
      <c r="DZ35" s="621"/>
      <c r="EA35" s="621"/>
      <c r="EB35" s="621"/>
      <c r="EC35" s="622"/>
    </row>
    <row r="36" spans="2:133" ht="11.25" customHeight="1" x14ac:dyDescent="0.15">
      <c r="B36" s="590" t="s">
        <v>261</v>
      </c>
      <c r="C36" s="591"/>
      <c r="D36" s="591"/>
      <c r="E36" s="591"/>
      <c r="F36" s="591"/>
      <c r="G36" s="591"/>
      <c r="H36" s="591"/>
      <c r="I36" s="591"/>
      <c r="J36" s="591"/>
      <c r="K36" s="591"/>
      <c r="L36" s="591"/>
      <c r="M36" s="591"/>
      <c r="N36" s="591"/>
      <c r="O36" s="591"/>
      <c r="P36" s="591"/>
      <c r="Q36" s="592"/>
      <c r="R36" s="593" t="s">
        <v>66</v>
      </c>
      <c r="S36" s="594"/>
      <c r="T36" s="594"/>
      <c r="U36" s="594"/>
      <c r="V36" s="594"/>
      <c r="W36" s="594"/>
      <c r="X36" s="594"/>
      <c r="Y36" s="595"/>
      <c r="Z36" s="596" t="s">
        <v>66</v>
      </c>
      <c r="AA36" s="596"/>
      <c r="AB36" s="596"/>
      <c r="AC36" s="596"/>
      <c r="AD36" s="597" t="s">
        <v>66</v>
      </c>
      <c r="AE36" s="597"/>
      <c r="AF36" s="597"/>
      <c r="AG36" s="597"/>
      <c r="AH36" s="597"/>
      <c r="AI36" s="597"/>
      <c r="AJ36" s="597"/>
      <c r="AK36" s="597"/>
      <c r="AL36" s="598" t="s">
        <v>66</v>
      </c>
      <c r="AM36" s="599"/>
      <c r="AN36" s="599"/>
      <c r="AO36" s="600"/>
      <c r="AQ36" s="658" t="s">
        <v>262</v>
      </c>
      <c r="AR36" s="659"/>
      <c r="AS36" s="659"/>
      <c r="AT36" s="659"/>
      <c r="AU36" s="659"/>
      <c r="AV36" s="659"/>
      <c r="AW36" s="659"/>
      <c r="AX36" s="659"/>
      <c r="AY36" s="660"/>
      <c r="AZ36" s="593">
        <v>718632</v>
      </c>
      <c r="BA36" s="594"/>
      <c r="BB36" s="594"/>
      <c r="BC36" s="594"/>
      <c r="BD36" s="619"/>
      <c r="BE36" s="619"/>
      <c r="BF36" s="640"/>
      <c r="BG36" s="590" t="s">
        <v>263</v>
      </c>
      <c r="BH36" s="591"/>
      <c r="BI36" s="591"/>
      <c r="BJ36" s="591"/>
      <c r="BK36" s="591"/>
      <c r="BL36" s="591"/>
      <c r="BM36" s="591"/>
      <c r="BN36" s="591"/>
      <c r="BO36" s="591"/>
      <c r="BP36" s="591"/>
      <c r="BQ36" s="591"/>
      <c r="BR36" s="591"/>
      <c r="BS36" s="591"/>
      <c r="BT36" s="591"/>
      <c r="BU36" s="592"/>
      <c r="BV36" s="593">
        <v>105228</v>
      </c>
      <c r="BW36" s="594"/>
      <c r="BX36" s="594"/>
      <c r="BY36" s="594"/>
      <c r="BZ36" s="594"/>
      <c r="CA36" s="594"/>
      <c r="CB36" s="603"/>
      <c r="CD36" s="590" t="s">
        <v>264</v>
      </c>
      <c r="CE36" s="591"/>
      <c r="CF36" s="591"/>
      <c r="CG36" s="591"/>
      <c r="CH36" s="591"/>
      <c r="CI36" s="591"/>
      <c r="CJ36" s="591"/>
      <c r="CK36" s="591"/>
      <c r="CL36" s="591"/>
      <c r="CM36" s="591"/>
      <c r="CN36" s="591"/>
      <c r="CO36" s="591"/>
      <c r="CP36" s="591"/>
      <c r="CQ36" s="592"/>
      <c r="CR36" s="593">
        <v>1810085</v>
      </c>
      <c r="CS36" s="594"/>
      <c r="CT36" s="594"/>
      <c r="CU36" s="594"/>
      <c r="CV36" s="594"/>
      <c r="CW36" s="594"/>
      <c r="CX36" s="594"/>
      <c r="CY36" s="595"/>
      <c r="CZ36" s="598">
        <v>16.399999999999999</v>
      </c>
      <c r="DA36" s="621"/>
      <c r="DB36" s="621"/>
      <c r="DC36" s="624"/>
      <c r="DD36" s="602">
        <v>1584689</v>
      </c>
      <c r="DE36" s="594"/>
      <c r="DF36" s="594"/>
      <c r="DG36" s="594"/>
      <c r="DH36" s="594"/>
      <c r="DI36" s="594"/>
      <c r="DJ36" s="594"/>
      <c r="DK36" s="595"/>
      <c r="DL36" s="602">
        <v>654693</v>
      </c>
      <c r="DM36" s="594"/>
      <c r="DN36" s="594"/>
      <c r="DO36" s="594"/>
      <c r="DP36" s="594"/>
      <c r="DQ36" s="594"/>
      <c r="DR36" s="594"/>
      <c r="DS36" s="594"/>
      <c r="DT36" s="594"/>
      <c r="DU36" s="594"/>
      <c r="DV36" s="595"/>
      <c r="DW36" s="598">
        <v>9.4</v>
      </c>
      <c r="DX36" s="621"/>
      <c r="DY36" s="621"/>
      <c r="DZ36" s="621"/>
      <c r="EA36" s="621"/>
      <c r="EB36" s="621"/>
      <c r="EC36" s="622"/>
    </row>
    <row r="37" spans="2:133" ht="11.25" customHeight="1" x14ac:dyDescent="0.15">
      <c r="B37" s="590" t="s">
        <v>265</v>
      </c>
      <c r="C37" s="591"/>
      <c r="D37" s="591"/>
      <c r="E37" s="591"/>
      <c r="F37" s="591"/>
      <c r="G37" s="591"/>
      <c r="H37" s="591"/>
      <c r="I37" s="591"/>
      <c r="J37" s="591"/>
      <c r="K37" s="591"/>
      <c r="L37" s="591"/>
      <c r="M37" s="591"/>
      <c r="N37" s="591"/>
      <c r="O37" s="591"/>
      <c r="P37" s="591"/>
      <c r="Q37" s="592"/>
      <c r="R37" s="593">
        <v>308465</v>
      </c>
      <c r="S37" s="594"/>
      <c r="T37" s="594"/>
      <c r="U37" s="594"/>
      <c r="V37" s="594"/>
      <c r="W37" s="594"/>
      <c r="X37" s="594"/>
      <c r="Y37" s="595"/>
      <c r="Z37" s="596">
        <v>2.6</v>
      </c>
      <c r="AA37" s="596"/>
      <c r="AB37" s="596"/>
      <c r="AC37" s="596"/>
      <c r="AD37" s="597" t="s">
        <v>66</v>
      </c>
      <c r="AE37" s="597"/>
      <c r="AF37" s="597"/>
      <c r="AG37" s="597"/>
      <c r="AH37" s="597"/>
      <c r="AI37" s="597"/>
      <c r="AJ37" s="597"/>
      <c r="AK37" s="597"/>
      <c r="AL37" s="598" t="s">
        <v>66</v>
      </c>
      <c r="AM37" s="599"/>
      <c r="AN37" s="599"/>
      <c r="AO37" s="600"/>
      <c r="AQ37" s="658" t="s">
        <v>266</v>
      </c>
      <c r="AR37" s="659"/>
      <c r="AS37" s="659"/>
      <c r="AT37" s="659"/>
      <c r="AU37" s="659"/>
      <c r="AV37" s="659"/>
      <c r="AW37" s="659"/>
      <c r="AX37" s="659"/>
      <c r="AY37" s="660"/>
      <c r="AZ37" s="593">
        <v>165320</v>
      </c>
      <c r="BA37" s="594"/>
      <c r="BB37" s="594"/>
      <c r="BC37" s="594"/>
      <c r="BD37" s="619"/>
      <c r="BE37" s="619"/>
      <c r="BF37" s="640"/>
      <c r="BG37" s="590" t="s">
        <v>267</v>
      </c>
      <c r="BH37" s="591"/>
      <c r="BI37" s="591"/>
      <c r="BJ37" s="591"/>
      <c r="BK37" s="591"/>
      <c r="BL37" s="591"/>
      <c r="BM37" s="591"/>
      <c r="BN37" s="591"/>
      <c r="BO37" s="591"/>
      <c r="BP37" s="591"/>
      <c r="BQ37" s="591"/>
      <c r="BR37" s="591"/>
      <c r="BS37" s="591"/>
      <c r="BT37" s="591"/>
      <c r="BU37" s="592"/>
      <c r="BV37" s="593">
        <v>1828</v>
      </c>
      <c r="BW37" s="594"/>
      <c r="BX37" s="594"/>
      <c r="BY37" s="594"/>
      <c r="BZ37" s="594"/>
      <c r="CA37" s="594"/>
      <c r="CB37" s="603"/>
      <c r="CD37" s="590" t="s">
        <v>268</v>
      </c>
      <c r="CE37" s="591"/>
      <c r="CF37" s="591"/>
      <c r="CG37" s="591"/>
      <c r="CH37" s="591"/>
      <c r="CI37" s="591"/>
      <c r="CJ37" s="591"/>
      <c r="CK37" s="591"/>
      <c r="CL37" s="591"/>
      <c r="CM37" s="591"/>
      <c r="CN37" s="591"/>
      <c r="CO37" s="591"/>
      <c r="CP37" s="591"/>
      <c r="CQ37" s="592"/>
      <c r="CR37" s="593">
        <v>329807</v>
      </c>
      <c r="CS37" s="619"/>
      <c r="CT37" s="619"/>
      <c r="CU37" s="619"/>
      <c r="CV37" s="619"/>
      <c r="CW37" s="619"/>
      <c r="CX37" s="619"/>
      <c r="CY37" s="620"/>
      <c r="CZ37" s="598">
        <v>3</v>
      </c>
      <c r="DA37" s="621"/>
      <c r="DB37" s="621"/>
      <c r="DC37" s="624"/>
      <c r="DD37" s="602">
        <v>329803</v>
      </c>
      <c r="DE37" s="619"/>
      <c r="DF37" s="619"/>
      <c r="DG37" s="619"/>
      <c r="DH37" s="619"/>
      <c r="DI37" s="619"/>
      <c r="DJ37" s="619"/>
      <c r="DK37" s="620"/>
      <c r="DL37" s="602">
        <v>323550</v>
      </c>
      <c r="DM37" s="619"/>
      <c r="DN37" s="619"/>
      <c r="DO37" s="619"/>
      <c r="DP37" s="619"/>
      <c r="DQ37" s="619"/>
      <c r="DR37" s="619"/>
      <c r="DS37" s="619"/>
      <c r="DT37" s="619"/>
      <c r="DU37" s="619"/>
      <c r="DV37" s="620"/>
      <c r="DW37" s="598">
        <v>4.7</v>
      </c>
      <c r="DX37" s="621"/>
      <c r="DY37" s="621"/>
      <c r="DZ37" s="621"/>
      <c r="EA37" s="621"/>
      <c r="EB37" s="621"/>
      <c r="EC37" s="622"/>
    </row>
    <row r="38" spans="2:133" ht="11.25" customHeight="1" x14ac:dyDescent="0.15">
      <c r="B38" s="610" t="s">
        <v>269</v>
      </c>
      <c r="C38" s="611"/>
      <c r="D38" s="611"/>
      <c r="E38" s="611"/>
      <c r="F38" s="611"/>
      <c r="G38" s="611"/>
      <c r="H38" s="611"/>
      <c r="I38" s="611"/>
      <c r="J38" s="611"/>
      <c r="K38" s="611"/>
      <c r="L38" s="611"/>
      <c r="M38" s="611"/>
      <c r="N38" s="611"/>
      <c r="O38" s="611"/>
      <c r="P38" s="611"/>
      <c r="Q38" s="612"/>
      <c r="R38" s="661">
        <v>11724055</v>
      </c>
      <c r="S38" s="662"/>
      <c r="T38" s="662"/>
      <c r="U38" s="662"/>
      <c r="V38" s="662"/>
      <c r="W38" s="662"/>
      <c r="X38" s="662"/>
      <c r="Y38" s="663"/>
      <c r="Z38" s="664">
        <v>100</v>
      </c>
      <c r="AA38" s="664"/>
      <c r="AB38" s="664"/>
      <c r="AC38" s="664"/>
      <c r="AD38" s="665">
        <v>6641068</v>
      </c>
      <c r="AE38" s="665"/>
      <c r="AF38" s="665"/>
      <c r="AG38" s="665"/>
      <c r="AH38" s="665"/>
      <c r="AI38" s="665"/>
      <c r="AJ38" s="665"/>
      <c r="AK38" s="665"/>
      <c r="AL38" s="666">
        <v>100</v>
      </c>
      <c r="AM38" s="652"/>
      <c r="AN38" s="652"/>
      <c r="AO38" s="667"/>
      <c r="AQ38" s="658" t="s">
        <v>270</v>
      </c>
      <c r="AR38" s="659"/>
      <c r="AS38" s="659"/>
      <c r="AT38" s="659"/>
      <c r="AU38" s="659"/>
      <c r="AV38" s="659"/>
      <c r="AW38" s="659"/>
      <c r="AX38" s="659"/>
      <c r="AY38" s="660"/>
      <c r="AZ38" s="593">
        <v>100000</v>
      </c>
      <c r="BA38" s="594"/>
      <c r="BB38" s="594"/>
      <c r="BC38" s="594"/>
      <c r="BD38" s="619"/>
      <c r="BE38" s="619"/>
      <c r="BF38" s="640"/>
      <c r="BG38" s="590" t="s">
        <v>271</v>
      </c>
      <c r="BH38" s="591"/>
      <c r="BI38" s="591"/>
      <c r="BJ38" s="591"/>
      <c r="BK38" s="591"/>
      <c r="BL38" s="591"/>
      <c r="BM38" s="591"/>
      <c r="BN38" s="591"/>
      <c r="BO38" s="591"/>
      <c r="BP38" s="591"/>
      <c r="BQ38" s="591"/>
      <c r="BR38" s="591"/>
      <c r="BS38" s="591"/>
      <c r="BT38" s="591"/>
      <c r="BU38" s="592"/>
      <c r="BV38" s="593">
        <v>2801</v>
      </c>
      <c r="BW38" s="594"/>
      <c r="BX38" s="594"/>
      <c r="BY38" s="594"/>
      <c r="BZ38" s="594"/>
      <c r="CA38" s="594"/>
      <c r="CB38" s="603"/>
      <c r="CD38" s="590" t="s">
        <v>272</v>
      </c>
      <c r="CE38" s="591"/>
      <c r="CF38" s="591"/>
      <c r="CG38" s="591"/>
      <c r="CH38" s="591"/>
      <c r="CI38" s="591"/>
      <c r="CJ38" s="591"/>
      <c r="CK38" s="591"/>
      <c r="CL38" s="591"/>
      <c r="CM38" s="591"/>
      <c r="CN38" s="591"/>
      <c r="CO38" s="591"/>
      <c r="CP38" s="591"/>
      <c r="CQ38" s="592"/>
      <c r="CR38" s="593">
        <v>796981</v>
      </c>
      <c r="CS38" s="594"/>
      <c r="CT38" s="594"/>
      <c r="CU38" s="594"/>
      <c r="CV38" s="594"/>
      <c r="CW38" s="594"/>
      <c r="CX38" s="594"/>
      <c r="CY38" s="595"/>
      <c r="CZ38" s="598">
        <v>7.2</v>
      </c>
      <c r="DA38" s="621"/>
      <c r="DB38" s="621"/>
      <c r="DC38" s="624"/>
      <c r="DD38" s="602">
        <v>699431</v>
      </c>
      <c r="DE38" s="594"/>
      <c r="DF38" s="594"/>
      <c r="DG38" s="594"/>
      <c r="DH38" s="594"/>
      <c r="DI38" s="594"/>
      <c r="DJ38" s="594"/>
      <c r="DK38" s="595"/>
      <c r="DL38" s="602">
        <v>555788</v>
      </c>
      <c r="DM38" s="594"/>
      <c r="DN38" s="594"/>
      <c r="DO38" s="594"/>
      <c r="DP38" s="594"/>
      <c r="DQ38" s="594"/>
      <c r="DR38" s="594"/>
      <c r="DS38" s="594"/>
      <c r="DT38" s="594"/>
      <c r="DU38" s="594"/>
      <c r="DV38" s="595"/>
      <c r="DW38" s="598">
        <v>8</v>
      </c>
      <c r="DX38" s="621"/>
      <c r="DY38" s="621"/>
      <c r="DZ38" s="621"/>
      <c r="EA38" s="621"/>
      <c r="EB38" s="621"/>
      <c r="EC38" s="622"/>
    </row>
    <row r="39" spans="2:133" ht="11.25" customHeight="1" x14ac:dyDescent="0.15">
      <c r="AQ39" s="658" t="s">
        <v>273</v>
      </c>
      <c r="AR39" s="659"/>
      <c r="AS39" s="659"/>
      <c r="AT39" s="659"/>
      <c r="AU39" s="659"/>
      <c r="AV39" s="659"/>
      <c r="AW39" s="659"/>
      <c r="AX39" s="659"/>
      <c r="AY39" s="660"/>
      <c r="AZ39" s="593">
        <v>83842</v>
      </c>
      <c r="BA39" s="594"/>
      <c r="BB39" s="594"/>
      <c r="BC39" s="594"/>
      <c r="BD39" s="619"/>
      <c r="BE39" s="619"/>
      <c r="BF39" s="640"/>
      <c r="BG39" s="632" t="s">
        <v>274</v>
      </c>
      <c r="BH39" s="633"/>
      <c r="BI39" s="633"/>
      <c r="BJ39" s="633"/>
      <c r="BK39" s="633"/>
      <c r="BL39" s="85"/>
      <c r="BM39" s="591" t="s">
        <v>275</v>
      </c>
      <c r="BN39" s="591"/>
      <c r="BO39" s="591"/>
      <c r="BP39" s="591"/>
      <c r="BQ39" s="591"/>
      <c r="BR39" s="591"/>
      <c r="BS39" s="591"/>
      <c r="BT39" s="591"/>
      <c r="BU39" s="592"/>
      <c r="BV39" s="593">
        <v>87</v>
      </c>
      <c r="BW39" s="594"/>
      <c r="BX39" s="594"/>
      <c r="BY39" s="594"/>
      <c r="BZ39" s="594"/>
      <c r="CA39" s="594"/>
      <c r="CB39" s="603"/>
      <c r="CD39" s="590" t="s">
        <v>276</v>
      </c>
      <c r="CE39" s="591"/>
      <c r="CF39" s="591"/>
      <c r="CG39" s="591"/>
      <c r="CH39" s="591"/>
      <c r="CI39" s="591"/>
      <c r="CJ39" s="591"/>
      <c r="CK39" s="591"/>
      <c r="CL39" s="591"/>
      <c r="CM39" s="591"/>
      <c r="CN39" s="591"/>
      <c r="CO39" s="591"/>
      <c r="CP39" s="591"/>
      <c r="CQ39" s="592"/>
      <c r="CR39" s="593">
        <v>188271</v>
      </c>
      <c r="CS39" s="619"/>
      <c r="CT39" s="619"/>
      <c r="CU39" s="619"/>
      <c r="CV39" s="619"/>
      <c r="CW39" s="619"/>
      <c r="CX39" s="619"/>
      <c r="CY39" s="620"/>
      <c r="CZ39" s="598">
        <v>1.7</v>
      </c>
      <c r="DA39" s="621"/>
      <c r="DB39" s="621"/>
      <c r="DC39" s="624"/>
      <c r="DD39" s="602">
        <v>664</v>
      </c>
      <c r="DE39" s="619"/>
      <c r="DF39" s="619"/>
      <c r="DG39" s="619"/>
      <c r="DH39" s="619"/>
      <c r="DI39" s="619"/>
      <c r="DJ39" s="619"/>
      <c r="DK39" s="620"/>
      <c r="DL39" s="602" t="s">
        <v>66</v>
      </c>
      <c r="DM39" s="619"/>
      <c r="DN39" s="619"/>
      <c r="DO39" s="619"/>
      <c r="DP39" s="619"/>
      <c r="DQ39" s="619"/>
      <c r="DR39" s="619"/>
      <c r="DS39" s="619"/>
      <c r="DT39" s="619"/>
      <c r="DU39" s="619"/>
      <c r="DV39" s="620"/>
      <c r="DW39" s="598" t="s">
        <v>66</v>
      </c>
      <c r="DX39" s="621"/>
      <c r="DY39" s="621"/>
      <c r="DZ39" s="621"/>
      <c r="EA39" s="621"/>
      <c r="EB39" s="621"/>
      <c r="EC39" s="622"/>
    </row>
    <row r="40" spans="2:133" ht="11.25" customHeight="1" x14ac:dyDescent="0.15">
      <c r="AQ40" s="658" t="s">
        <v>277</v>
      </c>
      <c r="AR40" s="659"/>
      <c r="AS40" s="659"/>
      <c r="AT40" s="659"/>
      <c r="AU40" s="659"/>
      <c r="AV40" s="659"/>
      <c r="AW40" s="659"/>
      <c r="AX40" s="659"/>
      <c r="AY40" s="660"/>
      <c r="AZ40" s="593">
        <v>174156</v>
      </c>
      <c r="BA40" s="594"/>
      <c r="BB40" s="594"/>
      <c r="BC40" s="594"/>
      <c r="BD40" s="619"/>
      <c r="BE40" s="619"/>
      <c r="BF40" s="640"/>
      <c r="BG40" s="632"/>
      <c r="BH40" s="633"/>
      <c r="BI40" s="633"/>
      <c r="BJ40" s="633"/>
      <c r="BK40" s="633"/>
      <c r="BL40" s="85"/>
      <c r="BM40" s="591" t="s">
        <v>278</v>
      </c>
      <c r="BN40" s="591"/>
      <c r="BO40" s="591"/>
      <c r="BP40" s="591"/>
      <c r="BQ40" s="591"/>
      <c r="BR40" s="591"/>
      <c r="BS40" s="591"/>
      <c r="BT40" s="591"/>
      <c r="BU40" s="592"/>
      <c r="BV40" s="593" t="s">
        <v>66</v>
      </c>
      <c r="BW40" s="594"/>
      <c r="BX40" s="594"/>
      <c r="BY40" s="594"/>
      <c r="BZ40" s="594"/>
      <c r="CA40" s="594"/>
      <c r="CB40" s="603"/>
      <c r="CD40" s="590" t="s">
        <v>279</v>
      </c>
      <c r="CE40" s="591"/>
      <c r="CF40" s="591"/>
      <c r="CG40" s="591"/>
      <c r="CH40" s="591"/>
      <c r="CI40" s="591"/>
      <c r="CJ40" s="591"/>
      <c r="CK40" s="591"/>
      <c r="CL40" s="591"/>
      <c r="CM40" s="591"/>
      <c r="CN40" s="591"/>
      <c r="CO40" s="591"/>
      <c r="CP40" s="591"/>
      <c r="CQ40" s="592"/>
      <c r="CR40" s="593">
        <v>76684</v>
      </c>
      <c r="CS40" s="594"/>
      <c r="CT40" s="594"/>
      <c r="CU40" s="594"/>
      <c r="CV40" s="594"/>
      <c r="CW40" s="594"/>
      <c r="CX40" s="594"/>
      <c r="CY40" s="595"/>
      <c r="CZ40" s="598">
        <v>0.7</v>
      </c>
      <c r="DA40" s="621"/>
      <c r="DB40" s="621"/>
      <c r="DC40" s="624"/>
      <c r="DD40" s="602">
        <v>61244</v>
      </c>
      <c r="DE40" s="594"/>
      <c r="DF40" s="594"/>
      <c r="DG40" s="594"/>
      <c r="DH40" s="594"/>
      <c r="DI40" s="594"/>
      <c r="DJ40" s="594"/>
      <c r="DK40" s="595"/>
      <c r="DL40" s="602" t="s">
        <v>66</v>
      </c>
      <c r="DM40" s="594"/>
      <c r="DN40" s="594"/>
      <c r="DO40" s="594"/>
      <c r="DP40" s="594"/>
      <c r="DQ40" s="594"/>
      <c r="DR40" s="594"/>
      <c r="DS40" s="594"/>
      <c r="DT40" s="594"/>
      <c r="DU40" s="594"/>
      <c r="DV40" s="595"/>
      <c r="DW40" s="598" t="s">
        <v>66</v>
      </c>
      <c r="DX40" s="621"/>
      <c r="DY40" s="621"/>
      <c r="DZ40" s="621"/>
      <c r="EA40" s="621"/>
      <c r="EB40" s="621"/>
      <c r="EC40" s="622"/>
    </row>
    <row r="41" spans="2:133" ht="11.25" customHeight="1" x14ac:dyDescent="0.15">
      <c r="AQ41" s="668" t="s">
        <v>280</v>
      </c>
      <c r="AR41" s="669"/>
      <c r="AS41" s="669"/>
      <c r="AT41" s="669"/>
      <c r="AU41" s="669"/>
      <c r="AV41" s="669"/>
      <c r="AW41" s="669"/>
      <c r="AX41" s="669"/>
      <c r="AY41" s="670"/>
      <c r="AZ41" s="661">
        <v>538983</v>
      </c>
      <c r="BA41" s="662"/>
      <c r="BB41" s="662"/>
      <c r="BC41" s="662"/>
      <c r="BD41" s="651"/>
      <c r="BE41" s="651"/>
      <c r="BF41" s="653"/>
      <c r="BG41" s="634"/>
      <c r="BH41" s="635"/>
      <c r="BI41" s="635"/>
      <c r="BJ41" s="635"/>
      <c r="BK41" s="635"/>
      <c r="BL41" s="86"/>
      <c r="BM41" s="611" t="s">
        <v>281</v>
      </c>
      <c r="BN41" s="611"/>
      <c r="BO41" s="611"/>
      <c r="BP41" s="611"/>
      <c r="BQ41" s="611"/>
      <c r="BR41" s="611"/>
      <c r="BS41" s="611"/>
      <c r="BT41" s="611"/>
      <c r="BU41" s="612"/>
      <c r="BV41" s="661">
        <v>374</v>
      </c>
      <c r="BW41" s="662"/>
      <c r="BX41" s="662"/>
      <c r="BY41" s="662"/>
      <c r="BZ41" s="662"/>
      <c r="CA41" s="662"/>
      <c r="CB41" s="671"/>
      <c r="CD41" s="590" t="s">
        <v>282</v>
      </c>
      <c r="CE41" s="591"/>
      <c r="CF41" s="591"/>
      <c r="CG41" s="591"/>
      <c r="CH41" s="591"/>
      <c r="CI41" s="591"/>
      <c r="CJ41" s="591"/>
      <c r="CK41" s="591"/>
      <c r="CL41" s="591"/>
      <c r="CM41" s="591"/>
      <c r="CN41" s="591"/>
      <c r="CO41" s="591"/>
      <c r="CP41" s="591"/>
      <c r="CQ41" s="592"/>
      <c r="CR41" s="593" t="s">
        <v>66</v>
      </c>
      <c r="CS41" s="619"/>
      <c r="CT41" s="619"/>
      <c r="CU41" s="619"/>
      <c r="CV41" s="619"/>
      <c r="CW41" s="619"/>
      <c r="CX41" s="619"/>
      <c r="CY41" s="620"/>
      <c r="CZ41" s="598" t="s">
        <v>66</v>
      </c>
      <c r="DA41" s="621"/>
      <c r="DB41" s="621"/>
      <c r="DC41" s="624"/>
      <c r="DD41" s="602" t="s">
        <v>66</v>
      </c>
      <c r="DE41" s="619"/>
      <c r="DF41" s="619"/>
      <c r="DG41" s="619"/>
      <c r="DH41" s="619"/>
      <c r="DI41" s="619"/>
      <c r="DJ41" s="619"/>
      <c r="DK41" s="620"/>
      <c r="DL41" s="675"/>
      <c r="DM41" s="676"/>
      <c r="DN41" s="676"/>
      <c r="DO41" s="676"/>
      <c r="DP41" s="676"/>
      <c r="DQ41" s="676"/>
      <c r="DR41" s="676"/>
      <c r="DS41" s="676"/>
      <c r="DT41" s="676"/>
      <c r="DU41" s="676"/>
      <c r="DV41" s="677"/>
      <c r="DW41" s="672"/>
      <c r="DX41" s="673"/>
      <c r="DY41" s="673"/>
      <c r="DZ41" s="673"/>
      <c r="EA41" s="673"/>
      <c r="EB41" s="673"/>
      <c r="EC41" s="674"/>
    </row>
    <row r="42" spans="2:133" ht="11.25" customHeight="1" x14ac:dyDescent="0.15">
      <c r="B42" s="76" t="s">
        <v>283</v>
      </c>
      <c r="R42" s="87"/>
      <c r="S42" s="87"/>
      <c r="T42" s="87"/>
      <c r="U42" s="87"/>
      <c r="V42" s="87"/>
      <c r="W42" s="87"/>
      <c r="X42" s="87"/>
      <c r="Y42" s="87"/>
      <c r="Z42" s="87"/>
      <c r="AA42" s="87"/>
      <c r="AB42" s="87"/>
      <c r="AC42" s="87"/>
      <c r="AD42" s="87"/>
      <c r="AE42" s="87"/>
      <c r="AF42" s="87"/>
      <c r="AG42" s="87"/>
      <c r="AH42" s="87"/>
      <c r="AI42" s="87"/>
      <c r="AJ42" s="87"/>
      <c r="AK42" s="87"/>
      <c r="AL42" s="87"/>
      <c r="AM42" s="87"/>
      <c r="AN42" s="87"/>
      <c r="AO42" s="87"/>
      <c r="CD42" s="590" t="s">
        <v>284</v>
      </c>
      <c r="CE42" s="591"/>
      <c r="CF42" s="591"/>
      <c r="CG42" s="591"/>
      <c r="CH42" s="591"/>
      <c r="CI42" s="591"/>
      <c r="CJ42" s="591"/>
      <c r="CK42" s="591"/>
      <c r="CL42" s="591"/>
      <c r="CM42" s="591"/>
      <c r="CN42" s="591"/>
      <c r="CO42" s="591"/>
      <c r="CP42" s="591"/>
      <c r="CQ42" s="592"/>
      <c r="CR42" s="593">
        <v>1975042</v>
      </c>
      <c r="CS42" s="594"/>
      <c r="CT42" s="594"/>
      <c r="CU42" s="594"/>
      <c r="CV42" s="594"/>
      <c r="CW42" s="594"/>
      <c r="CX42" s="594"/>
      <c r="CY42" s="595"/>
      <c r="CZ42" s="598">
        <v>17.899999999999999</v>
      </c>
      <c r="DA42" s="599"/>
      <c r="DB42" s="599"/>
      <c r="DC42" s="678"/>
      <c r="DD42" s="602">
        <v>1129220</v>
      </c>
      <c r="DE42" s="594"/>
      <c r="DF42" s="594"/>
      <c r="DG42" s="594"/>
      <c r="DH42" s="594"/>
      <c r="DI42" s="594"/>
      <c r="DJ42" s="594"/>
      <c r="DK42" s="595"/>
      <c r="DL42" s="675"/>
      <c r="DM42" s="676"/>
      <c r="DN42" s="676"/>
      <c r="DO42" s="676"/>
      <c r="DP42" s="676"/>
      <c r="DQ42" s="676"/>
      <c r="DR42" s="676"/>
      <c r="DS42" s="676"/>
      <c r="DT42" s="676"/>
      <c r="DU42" s="676"/>
      <c r="DV42" s="677"/>
      <c r="DW42" s="672"/>
      <c r="DX42" s="673"/>
      <c r="DY42" s="673"/>
      <c r="DZ42" s="673"/>
      <c r="EA42" s="673"/>
      <c r="EB42" s="673"/>
      <c r="EC42" s="674"/>
    </row>
    <row r="43" spans="2:133" ht="11.25" customHeight="1" x14ac:dyDescent="0.15">
      <c r="B43" s="88" t="s">
        <v>285</v>
      </c>
      <c r="R43" s="87"/>
      <c r="S43" s="87"/>
      <c r="T43" s="87"/>
      <c r="U43" s="87"/>
      <c r="V43" s="87"/>
      <c r="W43" s="87"/>
      <c r="X43" s="87"/>
      <c r="Y43" s="87"/>
      <c r="Z43" s="87"/>
      <c r="AA43" s="87"/>
      <c r="AB43" s="87"/>
      <c r="AC43" s="87"/>
      <c r="AD43" s="87"/>
      <c r="AE43" s="87"/>
      <c r="AF43" s="87"/>
      <c r="AG43" s="87"/>
      <c r="AH43" s="87"/>
      <c r="AI43" s="87"/>
      <c r="AJ43" s="87"/>
      <c r="AK43" s="87"/>
      <c r="AL43" s="87"/>
      <c r="AM43" s="87"/>
      <c r="AN43" s="87"/>
      <c r="AO43" s="87"/>
      <c r="CD43" s="590" t="s">
        <v>286</v>
      </c>
      <c r="CE43" s="591"/>
      <c r="CF43" s="591"/>
      <c r="CG43" s="591"/>
      <c r="CH43" s="591"/>
      <c r="CI43" s="591"/>
      <c r="CJ43" s="591"/>
      <c r="CK43" s="591"/>
      <c r="CL43" s="591"/>
      <c r="CM43" s="591"/>
      <c r="CN43" s="591"/>
      <c r="CO43" s="591"/>
      <c r="CP43" s="591"/>
      <c r="CQ43" s="592"/>
      <c r="CR43" s="593">
        <v>50559</v>
      </c>
      <c r="CS43" s="619"/>
      <c r="CT43" s="619"/>
      <c r="CU43" s="619"/>
      <c r="CV43" s="619"/>
      <c r="CW43" s="619"/>
      <c r="CX43" s="619"/>
      <c r="CY43" s="620"/>
      <c r="CZ43" s="598">
        <v>0.5</v>
      </c>
      <c r="DA43" s="621"/>
      <c r="DB43" s="621"/>
      <c r="DC43" s="624"/>
      <c r="DD43" s="602">
        <v>50559</v>
      </c>
      <c r="DE43" s="619"/>
      <c r="DF43" s="619"/>
      <c r="DG43" s="619"/>
      <c r="DH43" s="619"/>
      <c r="DI43" s="619"/>
      <c r="DJ43" s="619"/>
      <c r="DK43" s="620"/>
      <c r="DL43" s="675"/>
      <c r="DM43" s="676"/>
      <c r="DN43" s="676"/>
      <c r="DO43" s="676"/>
      <c r="DP43" s="676"/>
      <c r="DQ43" s="676"/>
      <c r="DR43" s="676"/>
      <c r="DS43" s="676"/>
      <c r="DT43" s="676"/>
      <c r="DU43" s="676"/>
      <c r="DV43" s="677"/>
      <c r="DW43" s="672"/>
      <c r="DX43" s="673"/>
      <c r="DY43" s="673"/>
      <c r="DZ43" s="673"/>
      <c r="EA43" s="673"/>
      <c r="EB43" s="673"/>
      <c r="EC43" s="674"/>
    </row>
    <row r="44" spans="2:133" ht="11.25" customHeight="1" x14ac:dyDescent="0.15">
      <c r="B44" s="88" t="s">
        <v>287</v>
      </c>
      <c r="CD44" s="644" t="s">
        <v>238</v>
      </c>
      <c r="CE44" s="645"/>
      <c r="CF44" s="590" t="s">
        <v>288</v>
      </c>
      <c r="CG44" s="591"/>
      <c r="CH44" s="591"/>
      <c r="CI44" s="591"/>
      <c r="CJ44" s="591"/>
      <c r="CK44" s="591"/>
      <c r="CL44" s="591"/>
      <c r="CM44" s="591"/>
      <c r="CN44" s="591"/>
      <c r="CO44" s="591"/>
      <c r="CP44" s="591"/>
      <c r="CQ44" s="592"/>
      <c r="CR44" s="593">
        <v>1706460</v>
      </c>
      <c r="CS44" s="594"/>
      <c r="CT44" s="594"/>
      <c r="CU44" s="594"/>
      <c r="CV44" s="594"/>
      <c r="CW44" s="594"/>
      <c r="CX44" s="594"/>
      <c r="CY44" s="595"/>
      <c r="CZ44" s="598">
        <v>15.4</v>
      </c>
      <c r="DA44" s="599"/>
      <c r="DB44" s="599"/>
      <c r="DC44" s="678"/>
      <c r="DD44" s="602">
        <v>943731</v>
      </c>
      <c r="DE44" s="594"/>
      <c r="DF44" s="594"/>
      <c r="DG44" s="594"/>
      <c r="DH44" s="594"/>
      <c r="DI44" s="594"/>
      <c r="DJ44" s="594"/>
      <c r="DK44" s="595"/>
      <c r="DL44" s="675"/>
      <c r="DM44" s="676"/>
      <c r="DN44" s="676"/>
      <c r="DO44" s="676"/>
      <c r="DP44" s="676"/>
      <c r="DQ44" s="676"/>
      <c r="DR44" s="676"/>
      <c r="DS44" s="676"/>
      <c r="DT44" s="676"/>
      <c r="DU44" s="676"/>
      <c r="DV44" s="677"/>
      <c r="DW44" s="672"/>
      <c r="DX44" s="673"/>
      <c r="DY44" s="673"/>
      <c r="DZ44" s="673"/>
      <c r="EA44" s="673"/>
      <c r="EB44" s="673"/>
      <c r="EC44" s="674"/>
    </row>
    <row r="45" spans="2:133" ht="11.25" customHeight="1" x14ac:dyDescent="0.15">
      <c r="CD45" s="646"/>
      <c r="CE45" s="647"/>
      <c r="CF45" s="590" t="s">
        <v>289</v>
      </c>
      <c r="CG45" s="591"/>
      <c r="CH45" s="591"/>
      <c r="CI45" s="591"/>
      <c r="CJ45" s="591"/>
      <c r="CK45" s="591"/>
      <c r="CL45" s="591"/>
      <c r="CM45" s="591"/>
      <c r="CN45" s="591"/>
      <c r="CO45" s="591"/>
      <c r="CP45" s="591"/>
      <c r="CQ45" s="592"/>
      <c r="CR45" s="593">
        <v>325218</v>
      </c>
      <c r="CS45" s="619"/>
      <c r="CT45" s="619"/>
      <c r="CU45" s="619"/>
      <c r="CV45" s="619"/>
      <c r="CW45" s="619"/>
      <c r="CX45" s="619"/>
      <c r="CY45" s="620"/>
      <c r="CZ45" s="598">
        <v>2.9</v>
      </c>
      <c r="DA45" s="621"/>
      <c r="DB45" s="621"/>
      <c r="DC45" s="624"/>
      <c r="DD45" s="602">
        <v>93777</v>
      </c>
      <c r="DE45" s="619"/>
      <c r="DF45" s="619"/>
      <c r="DG45" s="619"/>
      <c r="DH45" s="619"/>
      <c r="DI45" s="619"/>
      <c r="DJ45" s="619"/>
      <c r="DK45" s="620"/>
      <c r="DL45" s="675"/>
      <c r="DM45" s="676"/>
      <c r="DN45" s="676"/>
      <c r="DO45" s="676"/>
      <c r="DP45" s="676"/>
      <c r="DQ45" s="676"/>
      <c r="DR45" s="676"/>
      <c r="DS45" s="676"/>
      <c r="DT45" s="676"/>
      <c r="DU45" s="676"/>
      <c r="DV45" s="677"/>
      <c r="DW45" s="672"/>
      <c r="DX45" s="673"/>
      <c r="DY45" s="673"/>
      <c r="DZ45" s="673"/>
      <c r="EA45" s="673"/>
      <c r="EB45" s="673"/>
      <c r="EC45" s="674"/>
    </row>
    <row r="46" spans="2:133" ht="11.25" customHeight="1" x14ac:dyDescent="0.15">
      <c r="CD46" s="646"/>
      <c r="CE46" s="647"/>
      <c r="CF46" s="590" t="s">
        <v>290</v>
      </c>
      <c r="CG46" s="591"/>
      <c r="CH46" s="591"/>
      <c r="CI46" s="591"/>
      <c r="CJ46" s="591"/>
      <c r="CK46" s="591"/>
      <c r="CL46" s="591"/>
      <c r="CM46" s="591"/>
      <c r="CN46" s="591"/>
      <c r="CO46" s="591"/>
      <c r="CP46" s="591"/>
      <c r="CQ46" s="592"/>
      <c r="CR46" s="593">
        <v>1381242</v>
      </c>
      <c r="CS46" s="594"/>
      <c r="CT46" s="594"/>
      <c r="CU46" s="594"/>
      <c r="CV46" s="594"/>
      <c r="CW46" s="594"/>
      <c r="CX46" s="594"/>
      <c r="CY46" s="595"/>
      <c r="CZ46" s="598">
        <v>12.5</v>
      </c>
      <c r="DA46" s="599"/>
      <c r="DB46" s="599"/>
      <c r="DC46" s="678"/>
      <c r="DD46" s="602">
        <v>849954</v>
      </c>
      <c r="DE46" s="594"/>
      <c r="DF46" s="594"/>
      <c r="DG46" s="594"/>
      <c r="DH46" s="594"/>
      <c r="DI46" s="594"/>
      <c r="DJ46" s="594"/>
      <c r="DK46" s="595"/>
      <c r="DL46" s="675"/>
      <c r="DM46" s="676"/>
      <c r="DN46" s="676"/>
      <c r="DO46" s="676"/>
      <c r="DP46" s="676"/>
      <c r="DQ46" s="676"/>
      <c r="DR46" s="676"/>
      <c r="DS46" s="676"/>
      <c r="DT46" s="676"/>
      <c r="DU46" s="676"/>
      <c r="DV46" s="677"/>
      <c r="DW46" s="672"/>
      <c r="DX46" s="673"/>
      <c r="DY46" s="673"/>
      <c r="DZ46" s="673"/>
      <c r="EA46" s="673"/>
      <c r="EB46" s="673"/>
      <c r="EC46" s="674"/>
    </row>
    <row r="47" spans="2:133" ht="11.25" customHeight="1" x14ac:dyDescent="0.15">
      <c r="CD47" s="646"/>
      <c r="CE47" s="647"/>
      <c r="CF47" s="590" t="s">
        <v>291</v>
      </c>
      <c r="CG47" s="591"/>
      <c r="CH47" s="591"/>
      <c r="CI47" s="591"/>
      <c r="CJ47" s="591"/>
      <c r="CK47" s="591"/>
      <c r="CL47" s="591"/>
      <c r="CM47" s="591"/>
      <c r="CN47" s="591"/>
      <c r="CO47" s="591"/>
      <c r="CP47" s="591"/>
      <c r="CQ47" s="592"/>
      <c r="CR47" s="593">
        <v>268582</v>
      </c>
      <c r="CS47" s="619"/>
      <c r="CT47" s="619"/>
      <c r="CU47" s="619"/>
      <c r="CV47" s="619"/>
      <c r="CW47" s="619"/>
      <c r="CX47" s="619"/>
      <c r="CY47" s="620"/>
      <c r="CZ47" s="598">
        <v>2.4</v>
      </c>
      <c r="DA47" s="621"/>
      <c r="DB47" s="621"/>
      <c r="DC47" s="624"/>
      <c r="DD47" s="602">
        <v>185489</v>
      </c>
      <c r="DE47" s="619"/>
      <c r="DF47" s="619"/>
      <c r="DG47" s="619"/>
      <c r="DH47" s="619"/>
      <c r="DI47" s="619"/>
      <c r="DJ47" s="619"/>
      <c r="DK47" s="620"/>
      <c r="DL47" s="675"/>
      <c r="DM47" s="676"/>
      <c r="DN47" s="676"/>
      <c r="DO47" s="676"/>
      <c r="DP47" s="676"/>
      <c r="DQ47" s="676"/>
      <c r="DR47" s="676"/>
      <c r="DS47" s="676"/>
      <c r="DT47" s="676"/>
      <c r="DU47" s="676"/>
      <c r="DV47" s="677"/>
      <c r="DW47" s="672"/>
      <c r="DX47" s="673"/>
      <c r="DY47" s="673"/>
      <c r="DZ47" s="673"/>
      <c r="EA47" s="673"/>
      <c r="EB47" s="673"/>
      <c r="EC47" s="674"/>
    </row>
    <row r="48" spans="2:133" x14ac:dyDescent="0.15">
      <c r="CD48" s="648"/>
      <c r="CE48" s="649"/>
      <c r="CF48" s="590" t="s">
        <v>292</v>
      </c>
      <c r="CG48" s="591"/>
      <c r="CH48" s="591"/>
      <c r="CI48" s="591"/>
      <c r="CJ48" s="591"/>
      <c r="CK48" s="591"/>
      <c r="CL48" s="591"/>
      <c r="CM48" s="591"/>
      <c r="CN48" s="591"/>
      <c r="CO48" s="591"/>
      <c r="CP48" s="591"/>
      <c r="CQ48" s="592"/>
      <c r="CR48" s="593" t="s">
        <v>66</v>
      </c>
      <c r="CS48" s="594"/>
      <c r="CT48" s="594"/>
      <c r="CU48" s="594"/>
      <c r="CV48" s="594"/>
      <c r="CW48" s="594"/>
      <c r="CX48" s="594"/>
      <c r="CY48" s="595"/>
      <c r="CZ48" s="598" t="s">
        <v>66</v>
      </c>
      <c r="DA48" s="599"/>
      <c r="DB48" s="599"/>
      <c r="DC48" s="678"/>
      <c r="DD48" s="602" t="s">
        <v>66</v>
      </c>
      <c r="DE48" s="594"/>
      <c r="DF48" s="594"/>
      <c r="DG48" s="594"/>
      <c r="DH48" s="594"/>
      <c r="DI48" s="594"/>
      <c r="DJ48" s="594"/>
      <c r="DK48" s="595"/>
      <c r="DL48" s="675"/>
      <c r="DM48" s="676"/>
      <c r="DN48" s="676"/>
      <c r="DO48" s="676"/>
      <c r="DP48" s="676"/>
      <c r="DQ48" s="676"/>
      <c r="DR48" s="676"/>
      <c r="DS48" s="676"/>
      <c r="DT48" s="676"/>
      <c r="DU48" s="676"/>
      <c r="DV48" s="677"/>
      <c r="DW48" s="672"/>
      <c r="DX48" s="673"/>
      <c r="DY48" s="673"/>
      <c r="DZ48" s="673"/>
      <c r="EA48" s="673"/>
      <c r="EB48" s="673"/>
      <c r="EC48" s="674"/>
    </row>
    <row r="49" spans="82:133" ht="11.25" customHeight="1" x14ac:dyDescent="0.15">
      <c r="CD49" s="610" t="s">
        <v>293</v>
      </c>
      <c r="CE49" s="611"/>
      <c r="CF49" s="611"/>
      <c r="CG49" s="611"/>
      <c r="CH49" s="611"/>
      <c r="CI49" s="611"/>
      <c r="CJ49" s="611"/>
      <c r="CK49" s="611"/>
      <c r="CL49" s="611"/>
      <c r="CM49" s="611"/>
      <c r="CN49" s="611"/>
      <c r="CO49" s="611"/>
      <c r="CP49" s="611"/>
      <c r="CQ49" s="612"/>
      <c r="CR49" s="661">
        <v>11062436</v>
      </c>
      <c r="CS49" s="651"/>
      <c r="CT49" s="651"/>
      <c r="CU49" s="651"/>
      <c r="CV49" s="651"/>
      <c r="CW49" s="651"/>
      <c r="CX49" s="651"/>
      <c r="CY49" s="679"/>
      <c r="CZ49" s="666">
        <v>100</v>
      </c>
      <c r="DA49" s="680"/>
      <c r="DB49" s="680"/>
      <c r="DC49" s="681"/>
      <c r="DD49" s="682">
        <v>8288292</v>
      </c>
      <c r="DE49" s="651"/>
      <c r="DF49" s="651"/>
      <c r="DG49" s="651"/>
      <c r="DH49" s="651"/>
      <c r="DI49" s="651"/>
      <c r="DJ49" s="651"/>
      <c r="DK49" s="679"/>
      <c r="DL49" s="683"/>
      <c r="DM49" s="684"/>
      <c r="DN49" s="684"/>
      <c r="DO49" s="684"/>
      <c r="DP49" s="684"/>
      <c r="DQ49" s="684"/>
      <c r="DR49" s="684"/>
      <c r="DS49" s="684"/>
      <c r="DT49" s="684"/>
      <c r="DU49" s="684"/>
      <c r="DV49" s="685"/>
      <c r="DW49" s="686"/>
      <c r="DX49" s="687"/>
      <c r="DY49" s="687"/>
      <c r="DZ49" s="687"/>
      <c r="EA49" s="687"/>
      <c r="EB49" s="687"/>
      <c r="EC49" s="688"/>
    </row>
  </sheetData>
  <sheetProtection algorithmName="SHA-512" hashValue="P+eneF++03EyqJ9AHaNskH66d9lahbCmkw5AmB5gyU08y1sikek6YNn6ewHHOwvcnqjcL8AoNzgA681cCpr/rw==" saltValue="Wm7+zpdb+APXMtL8/wtM9w==" spinCount="100000" sheet="1" objects="1" scenarios="1"/>
  <mergeCells count="582">
    <mergeCell ref="DD47:DK47"/>
    <mergeCell ref="DL47:DV47"/>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32DA8-2E32-4D11-86B7-C8AC7B583A05}">
  <sheetPr>
    <pageSetUpPr fitToPage="1"/>
  </sheetPr>
  <dimension ref="A1:EA135"/>
  <sheetViews>
    <sheetView topLeftCell="AB85" zoomScale="70" zoomScaleNormal="25" zoomScaleSheetLayoutView="70" workbookViewId="0">
      <selection activeCell="V20" sqref="V20:AO20"/>
    </sheetView>
  </sheetViews>
  <sheetFormatPr defaultColWidth="0" defaultRowHeight="13.5" zeroHeight="1" x14ac:dyDescent="0.15"/>
  <cols>
    <col min="1" max="130" width="2.75" style="94" customWidth="1"/>
    <col min="131" max="131" width="1.625" style="94" customWidth="1"/>
    <col min="132" max="16384" width="9" style="94" hidden="1"/>
  </cols>
  <sheetData>
    <row r="1" spans="1:131" ht="11.25" customHeight="1" thickBot="1" x14ac:dyDescent="0.2">
      <c r="A1" s="90"/>
      <c r="B1" s="90"/>
      <c r="C1" s="90"/>
      <c r="D1" s="90"/>
      <c r="E1" s="90"/>
      <c r="F1" s="90"/>
      <c r="G1" s="90"/>
      <c r="H1" s="90"/>
      <c r="I1" s="90"/>
      <c r="J1" s="90"/>
      <c r="K1" s="90"/>
      <c r="L1" s="90"/>
      <c r="M1" s="90"/>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2"/>
      <c r="DR1" s="92"/>
      <c r="DS1" s="92"/>
      <c r="DT1" s="92"/>
      <c r="DU1" s="92"/>
      <c r="DV1" s="92"/>
      <c r="DW1" s="92"/>
      <c r="DX1" s="92"/>
      <c r="DY1" s="92"/>
      <c r="DZ1" s="92"/>
      <c r="EA1" s="93"/>
    </row>
    <row r="2" spans="1:131" ht="26.25" customHeight="1" thickBot="1" x14ac:dyDescent="0.2">
      <c r="A2" s="95" t="s">
        <v>294</v>
      </c>
      <c r="B2" s="91"/>
      <c r="C2" s="91"/>
      <c r="D2" s="91"/>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1"/>
      <c r="AI2" s="91"/>
      <c r="AJ2" s="91"/>
      <c r="AK2" s="91"/>
      <c r="AL2" s="91"/>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c r="BU2" s="91"/>
      <c r="BV2" s="91"/>
      <c r="BW2" s="91"/>
      <c r="BX2" s="91"/>
      <c r="BY2" s="91"/>
      <c r="BZ2" s="91"/>
      <c r="CA2" s="91"/>
      <c r="CB2" s="91"/>
      <c r="CC2" s="91"/>
      <c r="CD2" s="91"/>
      <c r="CE2" s="91"/>
      <c r="CF2" s="91"/>
      <c r="CG2" s="91"/>
      <c r="CH2" s="91"/>
      <c r="CI2" s="91"/>
      <c r="CJ2" s="91"/>
      <c r="CK2" s="91"/>
      <c r="CL2" s="91"/>
      <c r="CM2" s="91"/>
      <c r="CN2" s="91"/>
      <c r="CO2" s="91"/>
      <c r="CP2" s="91"/>
      <c r="CQ2" s="91"/>
      <c r="CR2" s="91"/>
      <c r="CS2" s="91"/>
      <c r="CT2" s="91"/>
      <c r="CU2" s="91"/>
      <c r="CV2" s="91"/>
      <c r="CW2" s="91"/>
      <c r="CX2" s="91"/>
      <c r="CY2" s="91"/>
      <c r="CZ2" s="91"/>
      <c r="DA2" s="91"/>
      <c r="DB2" s="91"/>
      <c r="DC2" s="91"/>
      <c r="DD2" s="91"/>
      <c r="DE2" s="91"/>
      <c r="DF2" s="91"/>
      <c r="DG2" s="91"/>
      <c r="DH2" s="91"/>
      <c r="DI2" s="91"/>
      <c r="DJ2" s="718" t="s">
        <v>295</v>
      </c>
      <c r="DK2" s="719"/>
      <c r="DL2" s="719"/>
      <c r="DM2" s="719"/>
      <c r="DN2" s="719"/>
      <c r="DO2" s="720"/>
      <c r="DP2" s="91"/>
      <c r="DQ2" s="718" t="s">
        <v>296</v>
      </c>
      <c r="DR2" s="719"/>
      <c r="DS2" s="719"/>
      <c r="DT2" s="719"/>
      <c r="DU2" s="719"/>
      <c r="DV2" s="719"/>
      <c r="DW2" s="719"/>
      <c r="DX2" s="719"/>
      <c r="DY2" s="719"/>
      <c r="DZ2" s="720"/>
      <c r="EA2" s="93"/>
    </row>
    <row r="3" spans="1:131" ht="11.25" customHeight="1" x14ac:dyDescent="0.15">
      <c r="A3" s="91"/>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3"/>
    </row>
    <row r="4" spans="1:131" s="99" customFormat="1" ht="26.25" customHeight="1" thickBot="1" x14ac:dyDescent="0.2">
      <c r="A4" s="721" t="s">
        <v>297</v>
      </c>
      <c r="B4" s="721"/>
      <c r="C4" s="721"/>
      <c r="D4" s="721"/>
      <c r="E4" s="721"/>
      <c r="F4" s="721"/>
      <c r="G4" s="721"/>
      <c r="H4" s="721"/>
      <c r="I4" s="721"/>
      <c r="J4" s="721"/>
      <c r="K4" s="721"/>
      <c r="L4" s="721"/>
      <c r="M4" s="721"/>
      <c r="N4" s="721"/>
      <c r="O4" s="721"/>
      <c r="P4" s="721"/>
      <c r="Q4" s="721"/>
      <c r="R4" s="721"/>
      <c r="S4" s="721"/>
      <c r="T4" s="721"/>
      <c r="U4" s="721"/>
      <c r="V4" s="721"/>
      <c r="W4" s="721"/>
      <c r="X4" s="721"/>
      <c r="Y4" s="721"/>
      <c r="Z4" s="721"/>
      <c r="AA4" s="721"/>
      <c r="AB4" s="721"/>
      <c r="AC4" s="721"/>
      <c r="AD4" s="721"/>
      <c r="AE4" s="721"/>
      <c r="AF4" s="721"/>
      <c r="AG4" s="721"/>
      <c r="AH4" s="721"/>
      <c r="AI4" s="721"/>
      <c r="AJ4" s="721"/>
      <c r="AK4" s="721"/>
      <c r="AL4" s="721"/>
      <c r="AM4" s="721"/>
      <c r="AN4" s="721"/>
      <c r="AO4" s="721"/>
      <c r="AP4" s="721"/>
      <c r="AQ4" s="721"/>
      <c r="AR4" s="721"/>
      <c r="AS4" s="721"/>
      <c r="AT4" s="721"/>
      <c r="AU4" s="721"/>
      <c r="AV4" s="721"/>
      <c r="AW4" s="721"/>
      <c r="AX4" s="721"/>
      <c r="AY4" s="721"/>
      <c r="AZ4" s="96"/>
      <c r="BA4" s="96"/>
      <c r="BB4" s="96"/>
      <c r="BC4" s="96"/>
      <c r="BD4" s="96"/>
      <c r="BE4" s="97"/>
      <c r="BF4" s="97"/>
      <c r="BG4" s="97"/>
      <c r="BH4" s="97"/>
      <c r="BI4" s="97"/>
      <c r="BJ4" s="97"/>
      <c r="BK4" s="97"/>
      <c r="BL4" s="97"/>
      <c r="BM4" s="97"/>
      <c r="BN4" s="97"/>
      <c r="BO4" s="97"/>
      <c r="BP4" s="97"/>
      <c r="BQ4" s="96" t="s">
        <v>298</v>
      </c>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c r="DM4" s="96"/>
      <c r="DN4" s="96"/>
      <c r="DO4" s="96"/>
      <c r="DP4" s="96"/>
      <c r="DQ4" s="96"/>
      <c r="DR4" s="96"/>
      <c r="DS4" s="96"/>
      <c r="DT4" s="96"/>
      <c r="DU4" s="96"/>
      <c r="DV4" s="96"/>
      <c r="DW4" s="96"/>
      <c r="DX4" s="96"/>
      <c r="DY4" s="96"/>
      <c r="DZ4" s="96"/>
      <c r="EA4" s="98"/>
    </row>
    <row r="5" spans="1:131" s="99" customFormat="1" ht="26.25" customHeight="1" x14ac:dyDescent="0.15">
      <c r="A5" s="712" t="s">
        <v>299</v>
      </c>
      <c r="B5" s="713"/>
      <c r="C5" s="713"/>
      <c r="D5" s="713"/>
      <c r="E5" s="713"/>
      <c r="F5" s="713"/>
      <c r="G5" s="713"/>
      <c r="H5" s="713"/>
      <c r="I5" s="713"/>
      <c r="J5" s="713"/>
      <c r="K5" s="713"/>
      <c r="L5" s="713"/>
      <c r="M5" s="713"/>
      <c r="N5" s="713"/>
      <c r="O5" s="713"/>
      <c r="P5" s="714"/>
      <c r="Q5" s="689" t="s">
        <v>300</v>
      </c>
      <c r="R5" s="690"/>
      <c r="S5" s="690"/>
      <c r="T5" s="690"/>
      <c r="U5" s="691"/>
      <c r="V5" s="689" t="s">
        <v>301</v>
      </c>
      <c r="W5" s="690"/>
      <c r="X5" s="690"/>
      <c r="Y5" s="690"/>
      <c r="Z5" s="691"/>
      <c r="AA5" s="689" t="s">
        <v>302</v>
      </c>
      <c r="AB5" s="690"/>
      <c r="AC5" s="690"/>
      <c r="AD5" s="690"/>
      <c r="AE5" s="690"/>
      <c r="AF5" s="722" t="s">
        <v>303</v>
      </c>
      <c r="AG5" s="690"/>
      <c r="AH5" s="690"/>
      <c r="AI5" s="690"/>
      <c r="AJ5" s="701"/>
      <c r="AK5" s="690" t="s">
        <v>304</v>
      </c>
      <c r="AL5" s="690"/>
      <c r="AM5" s="690"/>
      <c r="AN5" s="690"/>
      <c r="AO5" s="691"/>
      <c r="AP5" s="689" t="s">
        <v>305</v>
      </c>
      <c r="AQ5" s="690"/>
      <c r="AR5" s="690"/>
      <c r="AS5" s="690"/>
      <c r="AT5" s="691"/>
      <c r="AU5" s="689" t="s">
        <v>306</v>
      </c>
      <c r="AV5" s="690"/>
      <c r="AW5" s="690"/>
      <c r="AX5" s="690"/>
      <c r="AY5" s="701"/>
      <c r="AZ5" s="96"/>
      <c r="BA5" s="96"/>
      <c r="BB5" s="96"/>
      <c r="BC5" s="96"/>
      <c r="BD5" s="96"/>
      <c r="BE5" s="97"/>
      <c r="BF5" s="97"/>
      <c r="BG5" s="97"/>
      <c r="BH5" s="97"/>
      <c r="BI5" s="97"/>
      <c r="BJ5" s="97"/>
      <c r="BK5" s="97"/>
      <c r="BL5" s="97"/>
      <c r="BM5" s="97"/>
      <c r="BN5" s="97"/>
      <c r="BO5" s="97"/>
      <c r="BP5" s="97"/>
      <c r="BQ5" s="712" t="s">
        <v>307</v>
      </c>
      <c r="BR5" s="713"/>
      <c r="BS5" s="713"/>
      <c r="BT5" s="713"/>
      <c r="BU5" s="713"/>
      <c r="BV5" s="713"/>
      <c r="BW5" s="713"/>
      <c r="BX5" s="713"/>
      <c r="BY5" s="713"/>
      <c r="BZ5" s="713"/>
      <c r="CA5" s="713"/>
      <c r="CB5" s="713"/>
      <c r="CC5" s="713"/>
      <c r="CD5" s="713"/>
      <c r="CE5" s="713"/>
      <c r="CF5" s="713"/>
      <c r="CG5" s="714"/>
      <c r="CH5" s="689" t="s">
        <v>308</v>
      </c>
      <c r="CI5" s="690"/>
      <c r="CJ5" s="690"/>
      <c r="CK5" s="690"/>
      <c r="CL5" s="691"/>
      <c r="CM5" s="689" t="s">
        <v>309</v>
      </c>
      <c r="CN5" s="690"/>
      <c r="CO5" s="690"/>
      <c r="CP5" s="690"/>
      <c r="CQ5" s="691"/>
      <c r="CR5" s="689" t="s">
        <v>310</v>
      </c>
      <c r="CS5" s="690"/>
      <c r="CT5" s="690"/>
      <c r="CU5" s="690"/>
      <c r="CV5" s="691"/>
      <c r="CW5" s="689" t="s">
        <v>311</v>
      </c>
      <c r="CX5" s="690"/>
      <c r="CY5" s="690"/>
      <c r="CZ5" s="690"/>
      <c r="DA5" s="691"/>
      <c r="DB5" s="689" t="s">
        <v>312</v>
      </c>
      <c r="DC5" s="690"/>
      <c r="DD5" s="690"/>
      <c r="DE5" s="690"/>
      <c r="DF5" s="691"/>
      <c r="DG5" s="695" t="s">
        <v>313</v>
      </c>
      <c r="DH5" s="696"/>
      <c r="DI5" s="696"/>
      <c r="DJ5" s="696"/>
      <c r="DK5" s="697"/>
      <c r="DL5" s="695" t="s">
        <v>314</v>
      </c>
      <c r="DM5" s="696"/>
      <c r="DN5" s="696"/>
      <c r="DO5" s="696"/>
      <c r="DP5" s="697"/>
      <c r="DQ5" s="689" t="s">
        <v>315</v>
      </c>
      <c r="DR5" s="690"/>
      <c r="DS5" s="690"/>
      <c r="DT5" s="690"/>
      <c r="DU5" s="691"/>
      <c r="DV5" s="689" t="s">
        <v>306</v>
      </c>
      <c r="DW5" s="690"/>
      <c r="DX5" s="690"/>
      <c r="DY5" s="690"/>
      <c r="DZ5" s="701"/>
      <c r="EA5" s="98"/>
    </row>
    <row r="6" spans="1:131" s="99" customFormat="1" ht="26.25" customHeight="1" thickBot="1" x14ac:dyDescent="0.2">
      <c r="A6" s="715"/>
      <c r="B6" s="716"/>
      <c r="C6" s="716"/>
      <c r="D6" s="716"/>
      <c r="E6" s="716"/>
      <c r="F6" s="716"/>
      <c r="G6" s="716"/>
      <c r="H6" s="716"/>
      <c r="I6" s="716"/>
      <c r="J6" s="716"/>
      <c r="K6" s="716"/>
      <c r="L6" s="716"/>
      <c r="M6" s="716"/>
      <c r="N6" s="716"/>
      <c r="O6" s="716"/>
      <c r="P6" s="717"/>
      <c r="Q6" s="692"/>
      <c r="R6" s="693"/>
      <c r="S6" s="693"/>
      <c r="T6" s="693"/>
      <c r="U6" s="694"/>
      <c r="V6" s="692"/>
      <c r="W6" s="693"/>
      <c r="X6" s="693"/>
      <c r="Y6" s="693"/>
      <c r="Z6" s="694"/>
      <c r="AA6" s="692"/>
      <c r="AB6" s="693"/>
      <c r="AC6" s="693"/>
      <c r="AD6" s="693"/>
      <c r="AE6" s="693"/>
      <c r="AF6" s="723"/>
      <c r="AG6" s="693"/>
      <c r="AH6" s="693"/>
      <c r="AI6" s="693"/>
      <c r="AJ6" s="702"/>
      <c r="AK6" s="693"/>
      <c r="AL6" s="693"/>
      <c r="AM6" s="693"/>
      <c r="AN6" s="693"/>
      <c r="AO6" s="694"/>
      <c r="AP6" s="692"/>
      <c r="AQ6" s="693"/>
      <c r="AR6" s="693"/>
      <c r="AS6" s="693"/>
      <c r="AT6" s="694"/>
      <c r="AU6" s="692"/>
      <c r="AV6" s="693"/>
      <c r="AW6" s="693"/>
      <c r="AX6" s="693"/>
      <c r="AY6" s="702"/>
      <c r="AZ6" s="96"/>
      <c r="BA6" s="96"/>
      <c r="BB6" s="96"/>
      <c r="BC6" s="96"/>
      <c r="BD6" s="96"/>
      <c r="BE6" s="97"/>
      <c r="BF6" s="97"/>
      <c r="BG6" s="97"/>
      <c r="BH6" s="97"/>
      <c r="BI6" s="97"/>
      <c r="BJ6" s="97"/>
      <c r="BK6" s="97"/>
      <c r="BL6" s="97"/>
      <c r="BM6" s="97"/>
      <c r="BN6" s="97"/>
      <c r="BO6" s="97"/>
      <c r="BP6" s="97"/>
      <c r="BQ6" s="715"/>
      <c r="BR6" s="716"/>
      <c r="BS6" s="716"/>
      <c r="BT6" s="716"/>
      <c r="BU6" s="716"/>
      <c r="BV6" s="716"/>
      <c r="BW6" s="716"/>
      <c r="BX6" s="716"/>
      <c r="BY6" s="716"/>
      <c r="BZ6" s="716"/>
      <c r="CA6" s="716"/>
      <c r="CB6" s="716"/>
      <c r="CC6" s="716"/>
      <c r="CD6" s="716"/>
      <c r="CE6" s="716"/>
      <c r="CF6" s="716"/>
      <c r="CG6" s="717"/>
      <c r="CH6" s="692"/>
      <c r="CI6" s="693"/>
      <c r="CJ6" s="693"/>
      <c r="CK6" s="693"/>
      <c r="CL6" s="694"/>
      <c r="CM6" s="692"/>
      <c r="CN6" s="693"/>
      <c r="CO6" s="693"/>
      <c r="CP6" s="693"/>
      <c r="CQ6" s="694"/>
      <c r="CR6" s="692"/>
      <c r="CS6" s="693"/>
      <c r="CT6" s="693"/>
      <c r="CU6" s="693"/>
      <c r="CV6" s="694"/>
      <c r="CW6" s="692"/>
      <c r="CX6" s="693"/>
      <c r="CY6" s="693"/>
      <c r="CZ6" s="693"/>
      <c r="DA6" s="694"/>
      <c r="DB6" s="692"/>
      <c r="DC6" s="693"/>
      <c r="DD6" s="693"/>
      <c r="DE6" s="693"/>
      <c r="DF6" s="694"/>
      <c r="DG6" s="698"/>
      <c r="DH6" s="699"/>
      <c r="DI6" s="699"/>
      <c r="DJ6" s="699"/>
      <c r="DK6" s="700"/>
      <c r="DL6" s="698"/>
      <c r="DM6" s="699"/>
      <c r="DN6" s="699"/>
      <c r="DO6" s="699"/>
      <c r="DP6" s="700"/>
      <c r="DQ6" s="692"/>
      <c r="DR6" s="693"/>
      <c r="DS6" s="693"/>
      <c r="DT6" s="693"/>
      <c r="DU6" s="694"/>
      <c r="DV6" s="692"/>
      <c r="DW6" s="693"/>
      <c r="DX6" s="693"/>
      <c r="DY6" s="693"/>
      <c r="DZ6" s="702"/>
      <c r="EA6" s="98"/>
    </row>
    <row r="7" spans="1:131" s="99" customFormat="1" ht="26.25" customHeight="1" thickTop="1" x14ac:dyDescent="0.15">
      <c r="A7" s="100">
        <v>1</v>
      </c>
      <c r="B7" s="703" t="s">
        <v>316</v>
      </c>
      <c r="C7" s="704"/>
      <c r="D7" s="704"/>
      <c r="E7" s="704"/>
      <c r="F7" s="704"/>
      <c r="G7" s="704"/>
      <c r="H7" s="704"/>
      <c r="I7" s="704"/>
      <c r="J7" s="704"/>
      <c r="K7" s="704"/>
      <c r="L7" s="704"/>
      <c r="M7" s="704"/>
      <c r="N7" s="704"/>
      <c r="O7" s="704"/>
      <c r="P7" s="705"/>
      <c r="Q7" s="706">
        <v>11722</v>
      </c>
      <c r="R7" s="707"/>
      <c r="S7" s="707"/>
      <c r="T7" s="707"/>
      <c r="U7" s="707"/>
      <c r="V7" s="707">
        <v>11063</v>
      </c>
      <c r="W7" s="707"/>
      <c r="X7" s="707"/>
      <c r="Y7" s="707"/>
      <c r="Z7" s="707"/>
      <c r="AA7" s="707">
        <v>658</v>
      </c>
      <c r="AB7" s="707"/>
      <c r="AC7" s="707"/>
      <c r="AD7" s="707"/>
      <c r="AE7" s="708"/>
      <c r="AF7" s="709">
        <v>562</v>
      </c>
      <c r="AG7" s="710"/>
      <c r="AH7" s="710"/>
      <c r="AI7" s="710"/>
      <c r="AJ7" s="711"/>
      <c r="AK7" s="746">
        <v>541</v>
      </c>
      <c r="AL7" s="747"/>
      <c r="AM7" s="747"/>
      <c r="AN7" s="747"/>
      <c r="AO7" s="747"/>
      <c r="AP7" s="747">
        <v>14180</v>
      </c>
      <c r="AQ7" s="747"/>
      <c r="AR7" s="747"/>
      <c r="AS7" s="747"/>
      <c r="AT7" s="747"/>
      <c r="AU7" s="748"/>
      <c r="AV7" s="748"/>
      <c r="AW7" s="748"/>
      <c r="AX7" s="748"/>
      <c r="AY7" s="749"/>
      <c r="AZ7" s="96"/>
      <c r="BA7" s="96"/>
      <c r="BB7" s="96"/>
      <c r="BC7" s="96"/>
      <c r="BD7" s="96"/>
      <c r="BE7" s="97"/>
      <c r="BF7" s="97"/>
      <c r="BG7" s="97"/>
      <c r="BH7" s="97"/>
      <c r="BI7" s="97"/>
      <c r="BJ7" s="97"/>
      <c r="BK7" s="97"/>
      <c r="BL7" s="97"/>
      <c r="BM7" s="97"/>
      <c r="BN7" s="97"/>
      <c r="BO7" s="97"/>
      <c r="BP7" s="97"/>
      <c r="BQ7" s="100">
        <v>1</v>
      </c>
      <c r="BR7" s="101"/>
      <c r="BS7" s="724" t="s">
        <v>317</v>
      </c>
      <c r="BT7" s="725"/>
      <c r="BU7" s="725"/>
      <c r="BV7" s="725"/>
      <c r="BW7" s="725"/>
      <c r="BX7" s="725"/>
      <c r="BY7" s="725"/>
      <c r="BZ7" s="725"/>
      <c r="CA7" s="725"/>
      <c r="CB7" s="725"/>
      <c r="CC7" s="725"/>
      <c r="CD7" s="725"/>
      <c r="CE7" s="725"/>
      <c r="CF7" s="725"/>
      <c r="CG7" s="750"/>
      <c r="CH7" s="743">
        <v>5</v>
      </c>
      <c r="CI7" s="744"/>
      <c r="CJ7" s="744"/>
      <c r="CK7" s="744"/>
      <c r="CL7" s="745"/>
      <c r="CM7" s="743">
        <v>415</v>
      </c>
      <c r="CN7" s="744"/>
      <c r="CO7" s="744"/>
      <c r="CP7" s="744"/>
      <c r="CQ7" s="745"/>
      <c r="CR7" s="743">
        <v>133</v>
      </c>
      <c r="CS7" s="744"/>
      <c r="CT7" s="744"/>
      <c r="CU7" s="744"/>
      <c r="CV7" s="745"/>
      <c r="CW7" s="743">
        <v>10</v>
      </c>
      <c r="CX7" s="744"/>
      <c r="CY7" s="744"/>
      <c r="CZ7" s="744"/>
      <c r="DA7" s="745"/>
      <c r="DB7" s="743" t="s">
        <v>318</v>
      </c>
      <c r="DC7" s="744"/>
      <c r="DD7" s="744"/>
      <c r="DE7" s="744"/>
      <c r="DF7" s="745"/>
      <c r="DG7" s="743" t="s">
        <v>318</v>
      </c>
      <c r="DH7" s="744"/>
      <c r="DI7" s="744"/>
      <c r="DJ7" s="744"/>
      <c r="DK7" s="745"/>
      <c r="DL7" s="743" t="s">
        <v>318</v>
      </c>
      <c r="DM7" s="744"/>
      <c r="DN7" s="744"/>
      <c r="DO7" s="744"/>
      <c r="DP7" s="745"/>
      <c r="DQ7" s="743" t="s">
        <v>318</v>
      </c>
      <c r="DR7" s="744"/>
      <c r="DS7" s="744"/>
      <c r="DT7" s="744"/>
      <c r="DU7" s="745"/>
      <c r="DV7" s="724"/>
      <c r="DW7" s="725"/>
      <c r="DX7" s="725"/>
      <c r="DY7" s="725"/>
      <c r="DZ7" s="726"/>
      <c r="EA7" s="98"/>
    </row>
    <row r="8" spans="1:131" s="99" customFormat="1" ht="26.25" customHeight="1" x14ac:dyDescent="0.15">
      <c r="A8" s="102">
        <v>2</v>
      </c>
      <c r="B8" s="727" t="s">
        <v>319</v>
      </c>
      <c r="C8" s="728"/>
      <c r="D8" s="728"/>
      <c r="E8" s="728"/>
      <c r="F8" s="728"/>
      <c r="G8" s="728"/>
      <c r="H8" s="728"/>
      <c r="I8" s="728"/>
      <c r="J8" s="728"/>
      <c r="K8" s="728"/>
      <c r="L8" s="728"/>
      <c r="M8" s="728"/>
      <c r="N8" s="728"/>
      <c r="O8" s="728"/>
      <c r="P8" s="729"/>
      <c r="Q8" s="730">
        <v>7</v>
      </c>
      <c r="R8" s="731"/>
      <c r="S8" s="731"/>
      <c r="T8" s="731"/>
      <c r="U8" s="731"/>
      <c r="V8" s="731">
        <v>6</v>
      </c>
      <c r="W8" s="731"/>
      <c r="X8" s="731"/>
      <c r="Y8" s="731"/>
      <c r="Z8" s="731"/>
      <c r="AA8" s="731">
        <v>0</v>
      </c>
      <c r="AB8" s="731"/>
      <c r="AC8" s="731"/>
      <c r="AD8" s="731"/>
      <c r="AE8" s="732"/>
      <c r="AF8" s="733">
        <v>0</v>
      </c>
      <c r="AG8" s="734"/>
      <c r="AH8" s="734"/>
      <c r="AI8" s="734"/>
      <c r="AJ8" s="735"/>
      <c r="AK8" s="736">
        <v>3</v>
      </c>
      <c r="AL8" s="737"/>
      <c r="AM8" s="737"/>
      <c r="AN8" s="737"/>
      <c r="AO8" s="737"/>
      <c r="AP8" s="737">
        <v>15</v>
      </c>
      <c r="AQ8" s="737"/>
      <c r="AR8" s="737"/>
      <c r="AS8" s="737"/>
      <c r="AT8" s="737"/>
      <c r="AU8" s="738"/>
      <c r="AV8" s="738"/>
      <c r="AW8" s="738"/>
      <c r="AX8" s="738"/>
      <c r="AY8" s="739"/>
      <c r="AZ8" s="96"/>
      <c r="BA8" s="96"/>
      <c r="BB8" s="96"/>
      <c r="BC8" s="96"/>
      <c r="BD8" s="96"/>
      <c r="BE8" s="97"/>
      <c r="BF8" s="97"/>
      <c r="BG8" s="97"/>
      <c r="BH8" s="97"/>
      <c r="BI8" s="97"/>
      <c r="BJ8" s="97"/>
      <c r="BK8" s="97"/>
      <c r="BL8" s="97"/>
      <c r="BM8" s="97"/>
      <c r="BN8" s="97"/>
      <c r="BO8" s="97"/>
      <c r="BP8" s="97"/>
      <c r="BQ8" s="102">
        <v>2</v>
      </c>
      <c r="BR8" s="103"/>
      <c r="BS8" s="740" t="s">
        <v>320</v>
      </c>
      <c r="BT8" s="741"/>
      <c r="BU8" s="741"/>
      <c r="BV8" s="741"/>
      <c r="BW8" s="741"/>
      <c r="BX8" s="741"/>
      <c r="BY8" s="741"/>
      <c r="BZ8" s="741"/>
      <c r="CA8" s="741"/>
      <c r="CB8" s="741"/>
      <c r="CC8" s="741"/>
      <c r="CD8" s="741"/>
      <c r="CE8" s="741"/>
      <c r="CF8" s="741"/>
      <c r="CG8" s="742"/>
      <c r="CH8" s="751">
        <v>-1</v>
      </c>
      <c r="CI8" s="752"/>
      <c r="CJ8" s="752"/>
      <c r="CK8" s="752"/>
      <c r="CL8" s="753"/>
      <c r="CM8" s="751">
        <v>28</v>
      </c>
      <c r="CN8" s="752"/>
      <c r="CO8" s="752"/>
      <c r="CP8" s="752"/>
      <c r="CQ8" s="753"/>
      <c r="CR8" s="751">
        <v>1</v>
      </c>
      <c r="CS8" s="752"/>
      <c r="CT8" s="752"/>
      <c r="CU8" s="752"/>
      <c r="CV8" s="753"/>
      <c r="CW8" s="751">
        <v>2</v>
      </c>
      <c r="CX8" s="752"/>
      <c r="CY8" s="752"/>
      <c r="CZ8" s="752"/>
      <c r="DA8" s="753"/>
      <c r="DB8" s="751" t="s">
        <v>318</v>
      </c>
      <c r="DC8" s="752"/>
      <c r="DD8" s="752"/>
      <c r="DE8" s="752"/>
      <c r="DF8" s="753"/>
      <c r="DG8" s="751" t="s">
        <v>318</v>
      </c>
      <c r="DH8" s="752"/>
      <c r="DI8" s="752"/>
      <c r="DJ8" s="752"/>
      <c r="DK8" s="753"/>
      <c r="DL8" s="751" t="s">
        <v>318</v>
      </c>
      <c r="DM8" s="752"/>
      <c r="DN8" s="752"/>
      <c r="DO8" s="752"/>
      <c r="DP8" s="753"/>
      <c r="DQ8" s="751" t="s">
        <v>318</v>
      </c>
      <c r="DR8" s="752"/>
      <c r="DS8" s="752"/>
      <c r="DT8" s="752"/>
      <c r="DU8" s="753"/>
      <c r="DV8" s="740"/>
      <c r="DW8" s="741"/>
      <c r="DX8" s="741"/>
      <c r="DY8" s="741"/>
      <c r="DZ8" s="754"/>
      <c r="EA8" s="98"/>
    </row>
    <row r="9" spans="1:131" s="99" customFormat="1" ht="26.25" customHeight="1" x14ac:dyDescent="0.15">
      <c r="A9" s="102">
        <v>3</v>
      </c>
      <c r="B9" s="727" t="s">
        <v>321</v>
      </c>
      <c r="C9" s="728"/>
      <c r="D9" s="728"/>
      <c r="E9" s="728"/>
      <c r="F9" s="728"/>
      <c r="G9" s="728"/>
      <c r="H9" s="728"/>
      <c r="I9" s="728"/>
      <c r="J9" s="728"/>
      <c r="K9" s="728"/>
      <c r="L9" s="728"/>
      <c r="M9" s="728"/>
      <c r="N9" s="728"/>
      <c r="O9" s="728"/>
      <c r="P9" s="729"/>
      <c r="Q9" s="730">
        <v>7</v>
      </c>
      <c r="R9" s="731"/>
      <c r="S9" s="731"/>
      <c r="T9" s="731"/>
      <c r="U9" s="731"/>
      <c r="V9" s="731">
        <v>4</v>
      </c>
      <c r="W9" s="731"/>
      <c r="X9" s="731"/>
      <c r="Y9" s="731"/>
      <c r="Z9" s="731"/>
      <c r="AA9" s="731">
        <v>3</v>
      </c>
      <c r="AB9" s="731"/>
      <c r="AC9" s="731"/>
      <c r="AD9" s="731"/>
      <c r="AE9" s="732"/>
      <c r="AF9" s="733">
        <v>3</v>
      </c>
      <c r="AG9" s="734"/>
      <c r="AH9" s="734"/>
      <c r="AI9" s="734"/>
      <c r="AJ9" s="735"/>
      <c r="AK9" s="736" t="s">
        <v>318</v>
      </c>
      <c r="AL9" s="737"/>
      <c r="AM9" s="737"/>
      <c r="AN9" s="737"/>
      <c r="AO9" s="737"/>
      <c r="AP9" s="737" t="s">
        <v>318</v>
      </c>
      <c r="AQ9" s="737"/>
      <c r="AR9" s="737"/>
      <c r="AS9" s="737"/>
      <c r="AT9" s="737"/>
      <c r="AU9" s="738"/>
      <c r="AV9" s="738"/>
      <c r="AW9" s="738"/>
      <c r="AX9" s="738"/>
      <c r="AY9" s="739"/>
      <c r="AZ9" s="96"/>
      <c r="BA9" s="96"/>
      <c r="BB9" s="96"/>
      <c r="BC9" s="96"/>
      <c r="BD9" s="96"/>
      <c r="BE9" s="97"/>
      <c r="BF9" s="97"/>
      <c r="BG9" s="97"/>
      <c r="BH9" s="97"/>
      <c r="BI9" s="97"/>
      <c r="BJ9" s="97"/>
      <c r="BK9" s="97"/>
      <c r="BL9" s="97"/>
      <c r="BM9" s="97"/>
      <c r="BN9" s="97"/>
      <c r="BO9" s="97"/>
      <c r="BP9" s="97"/>
      <c r="BQ9" s="102">
        <v>3</v>
      </c>
      <c r="BR9" s="103"/>
      <c r="BS9" s="740" t="s">
        <v>322</v>
      </c>
      <c r="BT9" s="741"/>
      <c r="BU9" s="741"/>
      <c r="BV9" s="741"/>
      <c r="BW9" s="741"/>
      <c r="BX9" s="741"/>
      <c r="BY9" s="741"/>
      <c r="BZ9" s="741"/>
      <c r="CA9" s="741"/>
      <c r="CB9" s="741"/>
      <c r="CC9" s="741"/>
      <c r="CD9" s="741"/>
      <c r="CE9" s="741"/>
      <c r="CF9" s="741"/>
      <c r="CG9" s="742"/>
      <c r="CH9" s="751">
        <v>-4</v>
      </c>
      <c r="CI9" s="752"/>
      <c r="CJ9" s="752"/>
      <c r="CK9" s="752"/>
      <c r="CL9" s="753"/>
      <c r="CM9" s="751">
        <v>2</v>
      </c>
      <c r="CN9" s="752"/>
      <c r="CO9" s="752"/>
      <c r="CP9" s="752"/>
      <c r="CQ9" s="753"/>
      <c r="CR9" s="751">
        <v>7</v>
      </c>
      <c r="CS9" s="752"/>
      <c r="CT9" s="752"/>
      <c r="CU9" s="752"/>
      <c r="CV9" s="753"/>
      <c r="CW9" s="751">
        <v>1</v>
      </c>
      <c r="CX9" s="752"/>
      <c r="CY9" s="752"/>
      <c r="CZ9" s="752"/>
      <c r="DA9" s="753"/>
      <c r="DB9" s="751">
        <v>50</v>
      </c>
      <c r="DC9" s="752"/>
      <c r="DD9" s="752"/>
      <c r="DE9" s="752"/>
      <c r="DF9" s="753"/>
      <c r="DG9" s="751" t="s">
        <v>318</v>
      </c>
      <c r="DH9" s="752"/>
      <c r="DI9" s="752"/>
      <c r="DJ9" s="752"/>
      <c r="DK9" s="753"/>
      <c r="DL9" s="751" t="s">
        <v>318</v>
      </c>
      <c r="DM9" s="752"/>
      <c r="DN9" s="752"/>
      <c r="DO9" s="752"/>
      <c r="DP9" s="753"/>
      <c r="DQ9" s="751" t="s">
        <v>318</v>
      </c>
      <c r="DR9" s="752"/>
      <c r="DS9" s="752"/>
      <c r="DT9" s="752"/>
      <c r="DU9" s="753"/>
      <c r="DV9" s="740"/>
      <c r="DW9" s="741"/>
      <c r="DX9" s="741"/>
      <c r="DY9" s="741"/>
      <c r="DZ9" s="754"/>
      <c r="EA9" s="98"/>
    </row>
    <row r="10" spans="1:131" s="99" customFormat="1" ht="26.25" customHeight="1" x14ac:dyDescent="0.15">
      <c r="A10" s="102">
        <v>4</v>
      </c>
      <c r="B10" s="727"/>
      <c r="C10" s="728"/>
      <c r="D10" s="728"/>
      <c r="E10" s="728"/>
      <c r="F10" s="728"/>
      <c r="G10" s="728"/>
      <c r="H10" s="728"/>
      <c r="I10" s="728"/>
      <c r="J10" s="728"/>
      <c r="K10" s="728"/>
      <c r="L10" s="728"/>
      <c r="M10" s="728"/>
      <c r="N10" s="728"/>
      <c r="O10" s="728"/>
      <c r="P10" s="729"/>
      <c r="Q10" s="730"/>
      <c r="R10" s="731"/>
      <c r="S10" s="731"/>
      <c r="T10" s="731"/>
      <c r="U10" s="731"/>
      <c r="V10" s="731"/>
      <c r="W10" s="731"/>
      <c r="X10" s="731"/>
      <c r="Y10" s="731"/>
      <c r="Z10" s="731"/>
      <c r="AA10" s="731"/>
      <c r="AB10" s="731"/>
      <c r="AC10" s="731"/>
      <c r="AD10" s="731"/>
      <c r="AE10" s="732"/>
      <c r="AF10" s="733"/>
      <c r="AG10" s="734"/>
      <c r="AH10" s="734"/>
      <c r="AI10" s="734"/>
      <c r="AJ10" s="735"/>
      <c r="AK10" s="736"/>
      <c r="AL10" s="737"/>
      <c r="AM10" s="737"/>
      <c r="AN10" s="737"/>
      <c r="AO10" s="737"/>
      <c r="AP10" s="737"/>
      <c r="AQ10" s="737"/>
      <c r="AR10" s="737"/>
      <c r="AS10" s="737"/>
      <c r="AT10" s="737"/>
      <c r="AU10" s="738"/>
      <c r="AV10" s="738"/>
      <c r="AW10" s="738"/>
      <c r="AX10" s="738"/>
      <c r="AY10" s="739"/>
      <c r="AZ10" s="96"/>
      <c r="BA10" s="96"/>
      <c r="BB10" s="96"/>
      <c r="BC10" s="96"/>
      <c r="BD10" s="96"/>
      <c r="BE10" s="97"/>
      <c r="BF10" s="97"/>
      <c r="BG10" s="97"/>
      <c r="BH10" s="97"/>
      <c r="BI10" s="97"/>
      <c r="BJ10" s="97"/>
      <c r="BK10" s="97"/>
      <c r="BL10" s="97"/>
      <c r="BM10" s="97"/>
      <c r="BN10" s="97"/>
      <c r="BO10" s="97"/>
      <c r="BP10" s="97"/>
      <c r="BQ10" s="102">
        <v>4</v>
      </c>
      <c r="BR10" s="103"/>
      <c r="BS10" s="740" t="s">
        <v>323</v>
      </c>
      <c r="BT10" s="741"/>
      <c r="BU10" s="741"/>
      <c r="BV10" s="741"/>
      <c r="BW10" s="741"/>
      <c r="BX10" s="741"/>
      <c r="BY10" s="741"/>
      <c r="BZ10" s="741"/>
      <c r="CA10" s="741"/>
      <c r="CB10" s="741"/>
      <c r="CC10" s="741"/>
      <c r="CD10" s="741"/>
      <c r="CE10" s="741"/>
      <c r="CF10" s="741"/>
      <c r="CG10" s="742"/>
      <c r="CH10" s="751">
        <v>2</v>
      </c>
      <c r="CI10" s="752"/>
      <c r="CJ10" s="752"/>
      <c r="CK10" s="752"/>
      <c r="CL10" s="753"/>
      <c r="CM10" s="751">
        <v>2</v>
      </c>
      <c r="CN10" s="752"/>
      <c r="CO10" s="752"/>
      <c r="CP10" s="752"/>
      <c r="CQ10" s="753"/>
      <c r="CR10" s="751">
        <v>4</v>
      </c>
      <c r="CS10" s="752"/>
      <c r="CT10" s="752"/>
      <c r="CU10" s="752"/>
      <c r="CV10" s="753"/>
      <c r="CW10" s="751">
        <v>3</v>
      </c>
      <c r="CX10" s="752"/>
      <c r="CY10" s="752"/>
      <c r="CZ10" s="752"/>
      <c r="DA10" s="753"/>
      <c r="DB10" s="751" t="s">
        <v>318</v>
      </c>
      <c r="DC10" s="752"/>
      <c r="DD10" s="752"/>
      <c r="DE10" s="752"/>
      <c r="DF10" s="753"/>
      <c r="DG10" s="751" t="s">
        <v>318</v>
      </c>
      <c r="DH10" s="752"/>
      <c r="DI10" s="752"/>
      <c r="DJ10" s="752"/>
      <c r="DK10" s="753"/>
      <c r="DL10" s="751" t="s">
        <v>318</v>
      </c>
      <c r="DM10" s="752"/>
      <c r="DN10" s="752"/>
      <c r="DO10" s="752"/>
      <c r="DP10" s="753"/>
      <c r="DQ10" s="751" t="s">
        <v>318</v>
      </c>
      <c r="DR10" s="752"/>
      <c r="DS10" s="752"/>
      <c r="DT10" s="752"/>
      <c r="DU10" s="753"/>
      <c r="DV10" s="740"/>
      <c r="DW10" s="741"/>
      <c r="DX10" s="741"/>
      <c r="DY10" s="741"/>
      <c r="DZ10" s="754"/>
      <c r="EA10" s="98"/>
    </row>
    <row r="11" spans="1:131" s="99" customFormat="1" ht="26.25" customHeight="1" x14ac:dyDescent="0.15">
      <c r="A11" s="102">
        <v>5</v>
      </c>
      <c r="B11" s="727"/>
      <c r="C11" s="728"/>
      <c r="D11" s="728"/>
      <c r="E11" s="728"/>
      <c r="F11" s="728"/>
      <c r="G11" s="728"/>
      <c r="H11" s="728"/>
      <c r="I11" s="728"/>
      <c r="J11" s="728"/>
      <c r="K11" s="728"/>
      <c r="L11" s="728"/>
      <c r="M11" s="728"/>
      <c r="N11" s="728"/>
      <c r="O11" s="728"/>
      <c r="P11" s="729"/>
      <c r="Q11" s="730"/>
      <c r="R11" s="731"/>
      <c r="S11" s="731"/>
      <c r="T11" s="731"/>
      <c r="U11" s="731"/>
      <c r="V11" s="731"/>
      <c r="W11" s="731"/>
      <c r="X11" s="731"/>
      <c r="Y11" s="731"/>
      <c r="Z11" s="731"/>
      <c r="AA11" s="731"/>
      <c r="AB11" s="731"/>
      <c r="AC11" s="731"/>
      <c r="AD11" s="731"/>
      <c r="AE11" s="732"/>
      <c r="AF11" s="733"/>
      <c r="AG11" s="734"/>
      <c r="AH11" s="734"/>
      <c r="AI11" s="734"/>
      <c r="AJ11" s="735"/>
      <c r="AK11" s="736"/>
      <c r="AL11" s="737"/>
      <c r="AM11" s="737"/>
      <c r="AN11" s="737"/>
      <c r="AO11" s="737"/>
      <c r="AP11" s="737"/>
      <c r="AQ11" s="737"/>
      <c r="AR11" s="737"/>
      <c r="AS11" s="737"/>
      <c r="AT11" s="737"/>
      <c r="AU11" s="738"/>
      <c r="AV11" s="738"/>
      <c r="AW11" s="738"/>
      <c r="AX11" s="738"/>
      <c r="AY11" s="739"/>
      <c r="AZ11" s="96"/>
      <c r="BA11" s="96"/>
      <c r="BB11" s="96"/>
      <c r="BC11" s="96"/>
      <c r="BD11" s="96"/>
      <c r="BE11" s="97"/>
      <c r="BF11" s="97"/>
      <c r="BG11" s="97"/>
      <c r="BH11" s="97"/>
      <c r="BI11" s="97"/>
      <c r="BJ11" s="97"/>
      <c r="BK11" s="97"/>
      <c r="BL11" s="97"/>
      <c r="BM11" s="97"/>
      <c r="BN11" s="97"/>
      <c r="BO11" s="97"/>
      <c r="BP11" s="97"/>
      <c r="BQ11" s="102">
        <v>5</v>
      </c>
      <c r="BR11" s="103"/>
      <c r="BS11" s="740" t="s">
        <v>324</v>
      </c>
      <c r="BT11" s="741"/>
      <c r="BU11" s="741"/>
      <c r="BV11" s="741"/>
      <c r="BW11" s="741"/>
      <c r="BX11" s="741"/>
      <c r="BY11" s="741"/>
      <c r="BZ11" s="741"/>
      <c r="CA11" s="741"/>
      <c r="CB11" s="741"/>
      <c r="CC11" s="741"/>
      <c r="CD11" s="741"/>
      <c r="CE11" s="741"/>
      <c r="CF11" s="741"/>
      <c r="CG11" s="742"/>
      <c r="CH11" s="751">
        <v>3</v>
      </c>
      <c r="CI11" s="752"/>
      <c r="CJ11" s="752"/>
      <c r="CK11" s="752"/>
      <c r="CL11" s="753"/>
      <c r="CM11" s="751">
        <v>101</v>
      </c>
      <c r="CN11" s="752"/>
      <c r="CO11" s="752"/>
      <c r="CP11" s="752"/>
      <c r="CQ11" s="753"/>
      <c r="CR11" s="751">
        <v>61</v>
      </c>
      <c r="CS11" s="752"/>
      <c r="CT11" s="752"/>
      <c r="CU11" s="752"/>
      <c r="CV11" s="753"/>
      <c r="CW11" s="751">
        <v>3</v>
      </c>
      <c r="CX11" s="752"/>
      <c r="CY11" s="752"/>
      <c r="CZ11" s="752"/>
      <c r="DA11" s="753"/>
      <c r="DB11" s="755" t="s">
        <v>318</v>
      </c>
      <c r="DC11" s="752"/>
      <c r="DD11" s="752"/>
      <c r="DE11" s="752"/>
      <c r="DF11" s="753"/>
      <c r="DG11" s="751" t="s">
        <v>318</v>
      </c>
      <c r="DH11" s="752"/>
      <c r="DI11" s="752"/>
      <c r="DJ11" s="752"/>
      <c r="DK11" s="753"/>
      <c r="DL11" s="751" t="s">
        <v>318</v>
      </c>
      <c r="DM11" s="752"/>
      <c r="DN11" s="752"/>
      <c r="DO11" s="752"/>
      <c r="DP11" s="753"/>
      <c r="DQ11" s="751" t="s">
        <v>318</v>
      </c>
      <c r="DR11" s="752"/>
      <c r="DS11" s="752"/>
      <c r="DT11" s="752"/>
      <c r="DU11" s="753"/>
      <c r="DV11" s="740"/>
      <c r="DW11" s="741"/>
      <c r="DX11" s="741"/>
      <c r="DY11" s="741"/>
      <c r="DZ11" s="754"/>
      <c r="EA11" s="98"/>
    </row>
    <row r="12" spans="1:131" s="99" customFormat="1" ht="26.25" customHeight="1" x14ac:dyDescent="0.15">
      <c r="A12" s="102">
        <v>6</v>
      </c>
      <c r="B12" s="727"/>
      <c r="C12" s="728"/>
      <c r="D12" s="728"/>
      <c r="E12" s="728"/>
      <c r="F12" s="728"/>
      <c r="G12" s="728"/>
      <c r="H12" s="728"/>
      <c r="I12" s="728"/>
      <c r="J12" s="728"/>
      <c r="K12" s="728"/>
      <c r="L12" s="728"/>
      <c r="M12" s="728"/>
      <c r="N12" s="728"/>
      <c r="O12" s="728"/>
      <c r="P12" s="729"/>
      <c r="Q12" s="730"/>
      <c r="R12" s="731"/>
      <c r="S12" s="731"/>
      <c r="T12" s="731"/>
      <c r="U12" s="731"/>
      <c r="V12" s="731"/>
      <c r="W12" s="731"/>
      <c r="X12" s="731"/>
      <c r="Y12" s="731"/>
      <c r="Z12" s="731"/>
      <c r="AA12" s="731"/>
      <c r="AB12" s="731"/>
      <c r="AC12" s="731"/>
      <c r="AD12" s="731"/>
      <c r="AE12" s="732"/>
      <c r="AF12" s="733"/>
      <c r="AG12" s="734"/>
      <c r="AH12" s="734"/>
      <c r="AI12" s="734"/>
      <c r="AJ12" s="735"/>
      <c r="AK12" s="736"/>
      <c r="AL12" s="737"/>
      <c r="AM12" s="737"/>
      <c r="AN12" s="737"/>
      <c r="AO12" s="737"/>
      <c r="AP12" s="737"/>
      <c r="AQ12" s="737"/>
      <c r="AR12" s="737"/>
      <c r="AS12" s="737"/>
      <c r="AT12" s="737"/>
      <c r="AU12" s="738"/>
      <c r="AV12" s="738"/>
      <c r="AW12" s="738"/>
      <c r="AX12" s="738"/>
      <c r="AY12" s="739"/>
      <c r="AZ12" s="96"/>
      <c r="BA12" s="96"/>
      <c r="BB12" s="96"/>
      <c r="BC12" s="96"/>
      <c r="BD12" s="96"/>
      <c r="BE12" s="97"/>
      <c r="BF12" s="97"/>
      <c r="BG12" s="97"/>
      <c r="BH12" s="97"/>
      <c r="BI12" s="97"/>
      <c r="BJ12" s="97"/>
      <c r="BK12" s="97"/>
      <c r="BL12" s="97"/>
      <c r="BM12" s="97"/>
      <c r="BN12" s="97"/>
      <c r="BO12" s="97"/>
      <c r="BP12" s="97"/>
      <c r="BQ12" s="102">
        <v>6</v>
      </c>
      <c r="BR12" s="103"/>
      <c r="BS12" s="740" t="s">
        <v>325</v>
      </c>
      <c r="BT12" s="741"/>
      <c r="BU12" s="741"/>
      <c r="BV12" s="741"/>
      <c r="BW12" s="741"/>
      <c r="BX12" s="741"/>
      <c r="BY12" s="741"/>
      <c r="BZ12" s="741"/>
      <c r="CA12" s="741"/>
      <c r="CB12" s="741"/>
      <c r="CC12" s="741"/>
      <c r="CD12" s="741"/>
      <c r="CE12" s="741"/>
      <c r="CF12" s="741"/>
      <c r="CG12" s="742"/>
      <c r="CH12" s="751">
        <v>33</v>
      </c>
      <c r="CI12" s="752"/>
      <c r="CJ12" s="752"/>
      <c r="CK12" s="752"/>
      <c r="CL12" s="753"/>
      <c r="CM12" s="751">
        <v>229</v>
      </c>
      <c r="CN12" s="752"/>
      <c r="CO12" s="752"/>
      <c r="CP12" s="752"/>
      <c r="CQ12" s="753"/>
      <c r="CR12" s="751">
        <v>28</v>
      </c>
      <c r="CS12" s="752"/>
      <c r="CT12" s="752"/>
      <c r="CU12" s="752"/>
      <c r="CV12" s="753"/>
      <c r="CW12" s="751" t="s">
        <v>318</v>
      </c>
      <c r="CX12" s="752"/>
      <c r="CY12" s="752"/>
      <c r="CZ12" s="752"/>
      <c r="DA12" s="753"/>
      <c r="DB12" s="751" t="s">
        <v>318</v>
      </c>
      <c r="DC12" s="752"/>
      <c r="DD12" s="752"/>
      <c r="DE12" s="752"/>
      <c r="DF12" s="753"/>
      <c r="DG12" s="751" t="s">
        <v>318</v>
      </c>
      <c r="DH12" s="752"/>
      <c r="DI12" s="752"/>
      <c r="DJ12" s="752"/>
      <c r="DK12" s="753"/>
      <c r="DL12" s="751" t="s">
        <v>318</v>
      </c>
      <c r="DM12" s="752"/>
      <c r="DN12" s="752"/>
      <c r="DO12" s="752"/>
      <c r="DP12" s="753"/>
      <c r="DQ12" s="751" t="s">
        <v>318</v>
      </c>
      <c r="DR12" s="752"/>
      <c r="DS12" s="752"/>
      <c r="DT12" s="752"/>
      <c r="DU12" s="753"/>
      <c r="DV12" s="740"/>
      <c r="DW12" s="741"/>
      <c r="DX12" s="741"/>
      <c r="DY12" s="741"/>
      <c r="DZ12" s="754"/>
      <c r="EA12" s="98"/>
    </row>
    <row r="13" spans="1:131" s="99" customFormat="1" ht="26.25" customHeight="1" x14ac:dyDescent="0.15">
      <c r="A13" s="102">
        <v>7</v>
      </c>
      <c r="B13" s="727"/>
      <c r="C13" s="728"/>
      <c r="D13" s="728"/>
      <c r="E13" s="728"/>
      <c r="F13" s="728"/>
      <c r="G13" s="728"/>
      <c r="H13" s="728"/>
      <c r="I13" s="728"/>
      <c r="J13" s="728"/>
      <c r="K13" s="728"/>
      <c r="L13" s="728"/>
      <c r="M13" s="728"/>
      <c r="N13" s="728"/>
      <c r="O13" s="728"/>
      <c r="P13" s="729"/>
      <c r="Q13" s="730"/>
      <c r="R13" s="731"/>
      <c r="S13" s="731"/>
      <c r="T13" s="731"/>
      <c r="U13" s="731"/>
      <c r="V13" s="731"/>
      <c r="W13" s="731"/>
      <c r="X13" s="731"/>
      <c r="Y13" s="731"/>
      <c r="Z13" s="731"/>
      <c r="AA13" s="731"/>
      <c r="AB13" s="731"/>
      <c r="AC13" s="731"/>
      <c r="AD13" s="731"/>
      <c r="AE13" s="732"/>
      <c r="AF13" s="733"/>
      <c r="AG13" s="734"/>
      <c r="AH13" s="734"/>
      <c r="AI13" s="734"/>
      <c r="AJ13" s="735"/>
      <c r="AK13" s="736"/>
      <c r="AL13" s="737"/>
      <c r="AM13" s="737"/>
      <c r="AN13" s="737"/>
      <c r="AO13" s="737"/>
      <c r="AP13" s="737"/>
      <c r="AQ13" s="737"/>
      <c r="AR13" s="737"/>
      <c r="AS13" s="737"/>
      <c r="AT13" s="737"/>
      <c r="AU13" s="738"/>
      <c r="AV13" s="738"/>
      <c r="AW13" s="738"/>
      <c r="AX13" s="738"/>
      <c r="AY13" s="739"/>
      <c r="AZ13" s="96"/>
      <c r="BA13" s="96"/>
      <c r="BB13" s="96"/>
      <c r="BC13" s="96"/>
      <c r="BD13" s="96"/>
      <c r="BE13" s="97"/>
      <c r="BF13" s="97"/>
      <c r="BG13" s="97"/>
      <c r="BH13" s="97"/>
      <c r="BI13" s="97"/>
      <c r="BJ13" s="97"/>
      <c r="BK13" s="97"/>
      <c r="BL13" s="97"/>
      <c r="BM13" s="97"/>
      <c r="BN13" s="97"/>
      <c r="BO13" s="97"/>
      <c r="BP13" s="97"/>
      <c r="BQ13" s="102">
        <v>7</v>
      </c>
      <c r="BR13" s="103"/>
      <c r="BS13" s="740" t="s">
        <v>326</v>
      </c>
      <c r="BT13" s="741"/>
      <c r="BU13" s="741"/>
      <c r="BV13" s="741"/>
      <c r="BW13" s="741"/>
      <c r="BX13" s="741"/>
      <c r="BY13" s="741"/>
      <c r="BZ13" s="741"/>
      <c r="CA13" s="741"/>
      <c r="CB13" s="741"/>
      <c r="CC13" s="741"/>
      <c r="CD13" s="741"/>
      <c r="CE13" s="741"/>
      <c r="CF13" s="741"/>
      <c r="CG13" s="742"/>
      <c r="CH13" s="751">
        <v>1</v>
      </c>
      <c r="CI13" s="752"/>
      <c r="CJ13" s="752"/>
      <c r="CK13" s="752"/>
      <c r="CL13" s="753"/>
      <c r="CM13" s="751">
        <v>49</v>
      </c>
      <c r="CN13" s="752"/>
      <c r="CO13" s="752"/>
      <c r="CP13" s="752"/>
      <c r="CQ13" s="753"/>
      <c r="CR13" s="751">
        <v>50</v>
      </c>
      <c r="CS13" s="752"/>
      <c r="CT13" s="752"/>
      <c r="CU13" s="752"/>
      <c r="CV13" s="753"/>
      <c r="CW13" s="751">
        <v>0</v>
      </c>
      <c r="CX13" s="752"/>
      <c r="CY13" s="752"/>
      <c r="CZ13" s="752"/>
      <c r="DA13" s="753"/>
      <c r="DB13" s="751" t="s">
        <v>318</v>
      </c>
      <c r="DC13" s="752"/>
      <c r="DD13" s="752"/>
      <c r="DE13" s="752"/>
      <c r="DF13" s="753"/>
      <c r="DG13" s="751" t="s">
        <v>318</v>
      </c>
      <c r="DH13" s="752"/>
      <c r="DI13" s="752"/>
      <c r="DJ13" s="752"/>
      <c r="DK13" s="753"/>
      <c r="DL13" s="751" t="s">
        <v>318</v>
      </c>
      <c r="DM13" s="752"/>
      <c r="DN13" s="752"/>
      <c r="DO13" s="752"/>
      <c r="DP13" s="753"/>
      <c r="DQ13" s="751" t="s">
        <v>318</v>
      </c>
      <c r="DR13" s="752"/>
      <c r="DS13" s="752"/>
      <c r="DT13" s="752"/>
      <c r="DU13" s="753"/>
      <c r="DV13" s="740"/>
      <c r="DW13" s="741"/>
      <c r="DX13" s="741"/>
      <c r="DY13" s="741"/>
      <c r="DZ13" s="754"/>
      <c r="EA13" s="98"/>
    </row>
    <row r="14" spans="1:131" s="99" customFormat="1" ht="26.25" customHeight="1" x14ac:dyDescent="0.15">
      <c r="A14" s="102">
        <v>8</v>
      </c>
      <c r="B14" s="727"/>
      <c r="C14" s="728"/>
      <c r="D14" s="728"/>
      <c r="E14" s="728"/>
      <c r="F14" s="728"/>
      <c r="G14" s="728"/>
      <c r="H14" s="728"/>
      <c r="I14" s="728"/>
      <c r="J14" s="728"/>
      <c r="K14" s="728"/>
      <c r="L14" s="728"/>
      <c r="M14" s="728"/>
      <c r="N14" s="728"/>
      <c r="O14" s="728"/>
      <c r="P14" s="729"/>
      <c r="Q14" s="730"/>
      <c r="R14" s="731"/>
      <c r="S14" s="731"/>
      <c r="T14" s="731"/>
      <c r="U14" s="731"/>
      <c r="V14" s="731"/>
      <c r="W14" s="731"/>
      <c r="X14" s="731"/>
      <c r="Y14" s="731"/>
      <c r="Z14" s="731"/>
      <c r="AA14" s="731"/>
      <c r="AB14" s="731"/>
      <c r="AC14" s="731"/>
      <c r="AD14" s="731"/>
      <c r="AE14" s="732"/>
      <c r="AF14" s="733"/>
      <c r="AG14" s="734"/>
      <c r="AH14" s="734"/>
      <c r="AI14" s="734"/>
      <c r="AJ14" s="735"/>
      <c r="AK14" s="736"/>
      <c r="AL14" s="737"/>
      <c r="AM14" s="737"/>
      <c r="AN14" s="737"/>
      <c r="AO14" s="737"/>
      <c r="AP14" s="737"/>
      <c r="AQ14" s="737"/>
      <c r="AR14" s="737"/>
      <c r="AS14" s="737"/>
      <c r="AT14" s="737"/>
      <c r="AU14" s="738"/>
      <c r="AV14" s="738"/>
      <c r="AW14" s="738"/>
      <c r="AX14" s="738"/>
      <c r="AY14" s="739"/>
      <c r="AZ14" s="96"/>
      <c r="BA14" s="96"/>
      <c r="BB14" s="96"/>
      <c r="BC14" s="96"/>
      <c r="BD14" s="96"/>
      <c r="BE14" s="97"/>
      <c r="BF14" s="97"/>
      <c r="BG14" s="97"/>
      <c r="BH14" s="97"/>
      <c r="BI14" s="97"/>
      <c r="BJ14" s="97"/>
      <c r="BK14" s="97"/>
      <c r="BL14" s="97"/>
      <c r="BM14" s="97"/>
      <c r="BN14" s="97"/>
      <c r="BO14" s="97"/>
      <c r="BP14" s="97"/>
      <c r="BQ14" s="102">
        <v>8</v>
      </c>
      <c r="BR14" s="103"/>
      <c r="BS14" s="740"/>
      <c r="BT14" s="741"/>
      <c r="BU14" s="741"/>
      <c r="BV14" s="741"/>
      <c r="BW14" s="741"/>
      <c r="BX14" s="741"/>
      <c r="BY14" s="741"/>
      <c r="BZ14" s="741"/>
      <c r="CA14" s="741"/>
      <c r="CB14" s="741"/>
      <c r="CC14" s="741"/>
      <c r="CD14" s="741"/>
      <c r="CE14" s="741"/>
      <c r="CF14" s="741"/>
      <c r="CG14" s="742"/>
      <c r="CH14" s="751"/>
      <c r="CI14" s="752"/>
      <c r="CJ14" s="752"/>
      <c r="CK14" s="752"/>
      <c r="CL14" s="753"/>
      <c r="CM14" s="751"/>
      <c r="CN14" s="752"/>
      <c r="CO14" s="752"/>
      <c r="CP14" s="752"/>
      <c r="CQ14" s="753"/>
      <c r="CR14" s="751"/>
      <c r="CS14" s="752"/>
      <c r="CT14" s="752"/>
      <c r="CU14" s="752"/>
      <c r="CV14" s="753"/>
      <c r="CW14" s="751"/>
      <c r="CX14" s="752"/>
      <c r="CY14" s="752"/>
      <c r="CZ14" s="752"/>
      <c r="DA14" s="753"/>
      <c r="DB14" s="751"/>
      <c r="DC14" s="752"/>
      <c r="DD14" s="752"/>
      <c r="DE14" s="752"/>
      <c r="DF14" s="753"/>
      <c r="DG14" s="751"/>
      <c r="DH14" s="752"/>
      <c r="DI14" s="752"/>
      <c r="DJ14" s="752"/>
      <c r="DK14" s="753"/>
      <c r="DL14" s="751"/>
      <c r="DM14" s="752"/>
      <c r="DN14" s="752"/>
      <c r="DO14" s="752"/>
      <c r="DP14" s="753"/>
      <c r="DQ14" s="751"/>
      <c r="DR14" s="752"/>
      <c r="DS14" s="752"/>
      <c r="DT14" s="752"/>
      <c r="DU14" s="753"/>
      <c r="DV14" s="740"/>
      <c r="DW14" s="741"/>
      <c r="DX14" s="741"/>
      <c r="DY14" s="741"/>
      <c r="DZ14" s="754"/>
      <c r="EA14" s="98"/>
    </row>
    <row r="15" spans="1:131" s="99" customFormat="1" ht="26.25" customHeight="1" x14ac:dyDescent="0.15">
      <c r="A15" s="102">
        <v>9</v>
      </c>
      <c r="B15" s="727"/>
      <c r="C15" s="728"/>
      <c r="D15" s="728"/>
      <c r="E15" s="728"/>
      <c r="F15" s="728"/>
      <c r="G15" s="728"/>
      <c r="H15" s="728"/>
      <c r="I15" s="728"/>
      <c r="J15" s="728"/>
      <c r="K15" s="728"/>
      <c r="L15" s="728"/>
      <c r="M15" s="728"/>
      <c r="N15" s="728"/>
      <c r="O15" s="728"/>
      <c r="P15" s="729"/>
      <c r="Q15" s="730"/>
      <c r="R15" s="731"/>
      <c r="S15" s="731"/>
      <c r="T15" s="731"/>
      <c r="U15" s="731"/>
      <c r="V15" s="731"/>
      <c r="W15" s="731"/>
      <c r="X15" s="731"/>
      <c r="Y15" s="731"/>
      <c r="Z15" s="731"/>
      <c r="AA15" s="731"/>
      <c r="AB15" s="731"/>
      <c r="AC15" s="731"/>
      <c r="AD15" s="731"/>
      <c r="AE15" s="732"/>
      <c r="AF15" s="733"/>
      <c r="AG15" s="734"/>
      <c r="AH15" s="734"/>
      <c r="AI15" s="734"/>
      <c r="AJ15" s="735"/>
      <c r="AK15" s="736"/>
      <c r="AL15" s="737"/>
      <c r="AM15" s="737"/>
      <c r="AN15" s="737"/>
      <c r="AO15" s="737"/>
      <c r="AP15" s="737"/>
      <c r="AQ15" s="737"/>
      <c r="AR15" s="737"/>
      <c r="AS15" s="737"/>
      <c r="AT15" s="737"/>
      <c r="AU15" s="738"/>
      <c r="AV15" s="738"/>
      <c r="AW15" s="738"/>
      <c r="AX15" s="738"/>
      <c r="AY15" s="739"/>
      <c r="AZ15" s="96"/>
      <c r="BA15" s="96"/>
      <c r="BB15" s="96"/>
      <c r="BC15" s="96"/>
      <c r="BD15" s="96"/>
      <c r="BE15" s="97"/>
      <c r="BF15" s="97"/>
      <c r="BG15" s="97"/>
      <c r="BH15" s="97"/>
      <c r="BI15" s="97"/>
      <c r="BJ15" s="97"/>
      <c r="BK15" s="97"/>
      <c r="BL15" s="97"/>
      <c r="BM15" s="97"/>
      <c r="BN15" s="97"/>
      <c r="BO15" s="97"/>
      <c r="BP15" s="97"/>
      <c r="BQ15" s="102">
        <v>9</v>
      </c>
      <c r="BR15" s="103"/>
      <c r="BS15" s="740"/>
      <c r="BT15" s="741"/>
      <c r="BU15" s="741"/>
      <c r="BV15" s="741"/>
      <c r="BW15" s="741"/>
      <c r="BX15" s="741"/>
      <c r="BY15" s="741"/>
      <c r="BZ15" s="741"/>
      <c r="CA15" s="741"/>
      <c r="CB15" s="741"/>
      <c r="CC15" s="741"/>
      <c r="CD15" s="741"/>
      <c r="CE15" s="741"/>
      <c r="CF15" s="741"/>
      <c r="CG15" s="742"/>
      <c r="CH15" s="751"/>
      <c r="CI15" s="752"/>
      <c r="CJ15" s="752"/>
      <c r="CK15" s="752"/>
      <c r="CL15" s="753"/>
      <c r="CM15" s="751"/>
      <c r="CN15" s="752"/>
      <c r="CO15" s="752"/>
      <c r="CP15" s="752"/>
      <c r="CQ15" s="753"/>
      <c r="CR15" s="751"/>
      <c r="CS15" s="752"/>
      <c r="CT15" s="752"/>
      <c r="CU15" s="752"/>
      <c r="CV15" s="753"/>
      <c r="CW15" s="751"/>
      <c r="CX15" s="752"/>
      <c r="CY15" s="752"/>
      <c r="CZ15" s="752"/>
      <c r="DA15" s="753"/>
      <c r="DB15" s="751"/>
      <c r="DC15" s="752"/>
      <c r="DD15" s="752"/>
      <c r="DE15" s="752"/>
      <c r="DF15" s="753"/>
      <c r="DG15" s="751"/>
      <c r="DH15" s="752"/>
      <c r="DI15" s="752"/>
      <c r="DJ15" s="752"/>
      <c r="DK15" s="753"/>
      <c r="DL15" s="751"/>
      <c r="DM15" s="752"/>
      <c r="DN15" s="752"/>
      <c r="DO15" s="752"/>
      <c r="DP15" s="753"/>
      <c r="DQ15" s="751"/>
      <c r="DR15" s="752"/>
      <c r="DS15" s="752"/>
      <c r="DT15" s="752"/>
      <c r="DU15" s="753"/>
      <c r="DV15" s="740"/>
      <c r="DW15" s="741"/>
      <c r="DX15" s="741"/>
      <c r="DY15" s="741"/>
      <c r="DZ15" s="754"/>
      <c r="EA15" s="98"/>
    </row>
    <row r="16" spans="1:131" s="99" customFormat="1" ht="26.25" customHeight="1" x14ac:dyDescent="0.15">
      <c r="A16" s="102">
        <v>10</v>
      </c>
      <c r="B16" s="727"/>
      <c r="C16" s="728"/>
      <c r="D16" s="728"/>
      <c r="E16" s="728"/>
      <c r="F16" s="728"/>
      <c r="G16" s="728"/>
      <c r="H16" s="728"/>
      <c r="I16" s="728"/>
      <c r="J16" s="728"/>
      <c r="K16" s="728"/>
      <c r="L16" s="728"/>
      <c r="M16" s="728"/>
      <c r="N16" s="728"/>
      <c r="O16" s="728"/>
      <c r="P16" s="729"/>
      <c r="Q16" s="730"/>
      <c r="R16" s="731"/>
      <c r="S16" s="731"/>
      <c r="T16" s="731"/>
      <c r="U16" s="731"/>
      <c r="V16" s="731"/>
      <c r="W16" s="731"/>
      <c r="X16" s="731"/>
      <c r="Y16" s="731"/>
      <c r="Z16" s="731"/>
      <c r="AA16" s="731"/>
      <c r="AB16" s="731"/>
      <c r="AC16" s="731"/>
      <c r="AD16" s="731"/>
      <c r="AE16" s="732"/>
      <c r="AF16" s="733"/>
      <c r="AG16" s="734"/>
      <c r="AH16" s="734"/>
      <c r="AI16" s="734"/>
      <c r="AJ16" s="735"/>
      <c r="AK16" s="736"/>
      <c r="AL16" s="737"/>
      <c r="AM16" s="737"/>
      <c r="AN16" s="737"/>
      <c r="AO16" s="737"/>
      <c r="AP16" s="737"/>
      <c r="AQ16" s="737"/>
      <c r="AR16" s="737"/>
      <c r="AS16" s="737"/>
      <c r="AT16" s="737"/>
      <c r="AU16" s="738"/>
      <c r="AV16" s="738"/>
      <c r="AW16" s="738"/>
      <c r="AX16" s="738"/>
      <c r="AY16" s="739"/>
      <c r="AZ16" s="96"/>
      <c r="BA16" s="96"/>
      <c r="BB16" s="96"/>
      <c r="BC16" s="96"/>
      <c r="BD16" s="96"/>
      <c r="BE16" s="97"/>
      <c r="BF16" s="97"/>
      <c r="BG16" s="97"/>
      <c r="BH16" s="97"/>
      <c r="BI16" s="97"/>
      <c r="BJ16" s="97"/>
      <c r="BK16" s="97"/>
      <c r="BL16" s="97"/>
      <c r="BM16" s="97"/>
      <c r="BN16" s="97"/>
      <c r="BO16" s="97"/>
      <c r="BP16" s="97"/>
      <c r="BQ16" s="102">
        <v>10</v>
      </c>
      <c r="BR16" s="103"/>
      <c r="BS16" s="740"/>
      <c r="BT16" s="741"/>
      <c r="BU16" s="741"/>
      <c r="BV16" s="741"/>
      <c r="BW16" s="741"/>
      <c r="BX16" s="741"/>
      <c r="BY16" s="741"/>
      <c r="BZ16" s="741"/>
      <c r="CA16" s="741"/>
      <c r="CB16" s="741"/>
      <c r="CC16" s="741"/>
      <c r="CD16" s="741"/>
      <c r="CE16" s="741"/>
      <c r="CF16" s="741"/>
      <c r="CG16" s="742"/>
      <c r="CH16" s="751"/>
      <c r="CI16" s="752"/>
      <c r="CJ16" s="752"/>
      <c r="CK16" s="752"/>
      <c r="CL16" s="753"/>
      <c r="CM16" s="751"/>
      <c r="CN16" s="752"/>
      <c r="CO16" s="752"/>
      <c r="CP16" s="752"/>
      <c r="CQ16" s="753"/>
      <c r="CR16" s="751"/>
      <c r="CS16" s="752"/>
      <c r="CT16" s="752"/>
      <c r="CU16" s="752"/>
      <c r="CV16" s="753"/>
      <c r="CW16" s="751"/>
      <c r="CX16" s="752"/>
      <c r="CY16" s="752"/>
      <c r="CZ16" s="752"/>
      <c r="DA16" s="753"/>
      <c r="DB16" s="751"/>
      <c r="DC16" s="752"/>
      <c r="DD16" s="752"/>
      <c r="DE16" s="752"/>
      <c r="DF16" s="753"/>
      <c r="DG16" s="751"/>
      <c r="DH16" s="752"/>
      <c r="DI16" s="752"/>
      <c r="DJ16" s="752"/>
      <c r="DK16" s="753"/>
      <c r="DL16" s="751"/>
      <c r="DM16" s="752"/>
      <c r="DN16" s="752"/>
      <c r="DO16" s="752"/>
      <c r="DP16" s="753"/>
      <c r="DQ16" s="751"/>
      <c r="DR16" s="752"/>
      <c r="DS16" s="752"/>
      <c r="DT16" s="752"/>
      <c r="DU16" s="753"/>
      <c r="DV16" s="740"/>
      <c r="DW16" s="741"/>
      <c r="DX16" s="741"/>
      <c r="DY16" s="741"/>
      <c r="DZ16" s="754"/>
      <c r="EA16" s="98"/>
    </row>
    <row r="17" spans="1:131" s="99" customFormat="1" ht="26.25" customHeight="1" x14ac:dyDescent="0.15">
      <c r="A17" s="102">
        <v>11</v>
      </c>
      <c r="B17" s="727"/>
      <c r="C17" s="728"/>
      <c r="D17" s="728"/>
      <c r="E17" s="728"/>
      <c r="F17" s="728"/>
      <c r="G17" s="728"/>
      <c r="H17" s="728"/>
      <c r="I17" s="728"/>
      <c r="J17" s="728"/>
      <c r="K17" s="728"/>
      <c r="L17" s="728"/>
      <c r="M17" s="728"/>
      <c r="N17" s="728"/>
      <c r="O17" s="728"/>
      <c r="P17" s="729"/>
      <c r="Q17" s="730"/>
      <c r="R17" s="731"/>
      <c r="S17" s="731"/>
      <c r="T17" s="731"/>
      <c r="U17" s="731"/>
      <c r="V17" s="731"/>
      <c r="W17" s="731"/>
      <c r="X17" s="731"/>
      <c r="Y17" s="731"/>
      <c r="Z17" s="731"/>
      <c r="AA17" s="731"/>
      <c r="AB17" s="731"/>
      <c r="AC17" s="731"/>
      <c r="AD17" s="731"/>
      <c r="AE17" s="732"/>
      <c r="AF17" s="733"/>
      <c r="AG17" s="734"/>
      <c r="AH17" s="734"/>
      <c r="AI17" s="734"/>
      <c r="AJ17" s="735"/>
      <c r="AK17" s="736"/>
      <c r="AL17" s="737"/>
      <c r="AM17" s="737"/>
      <c r="AN17" s="737"/>
      <c r="AO17" s="737"/>
      <c r="AP17" s="737"/>
      <c r="AQ17" s="737"/>
      <c r="AR17" s="737"/>
      <c r="AS17" s="737"/>
      <c r="AT17" s="737"/>
      <c r="AU17" s="738"/>
      <c r="AV17" s="738"/>
      <c r="AW17" s="738"/>
      <c r="AX17" s="738"/>
      <c r="AY17" s="739"/>
      <c r="AZ17" s="96"/>
      <c r="BA17" s="96"/>
      <c r="BB17" s="96"/>
      <c r="BC17" s="96"/>
      <c r="BD17" s="96"/>
      <c r="BE17" s="97"/>
      <c r="BF17" s="97"/>
      <c r="BG17" s="97"/>
      <c r="BH17" s="97"/>
      <c r="BI17" s="97"/>
      <c r="BJ17" s="97"/>
      <c r="BK17" s="97"/>
      <c r="BL17" s="97"/>
      <c r="BM17" s="97"/>
      <c r="BN17" s="97"/>
      <c r="BO17" s="97"/>
      <c r="BP17" s="97"/>
      <c r="BQ17" s="102">
        <v>11</v>
      </c>
      <c r="BR17" s="103"/>
      <c r="BS17" s="740"/>
      <c r="BT17" s="741"/>
      <c r="BU17" s="741"/>
      <c r="BV17" s="741"/>
      <c r="BW17" s="741"/>
      <c r="BX17" s="741"/>
      <c r="BY17" s="741"/>
      <c r="BZ17" s="741"/>
      <c r="CA17" s="741"/>
      <c r="CB17" s="741"/>
      <c r="CC17" s="741"/>
      <c r="CD17" s="741"/>
      <c r="CE17" s="741"/>
      <c r="CF17" s="741"/>
      <c r="CG17" s="742"/>
      <c r="CH17" s="751"/>
      <c r="CI17" s="752"/>
      <c r="CJ17" s="752"/>
      <c r="CK17" s="752"/>
      <c r="CL17" s="753"/>
      <c r="CM17" s="751"/>
      <c r="CN17" s="752"/>
      <c r="CO17" s="752"/>
      <c r="CP17" s="752"/>
      <c r="CQ17" s="753"/>
      <c r="CR17" s="751"/>
      <c r="CS17" s="752"/>
      <c r="CT17" s="752"/>
      <c r="CU17" s="752"/>
      <c r="CV17" s="753"/>
      <c r="CW17" s="751"/>
      <c r="CX17" s="752"/>
      <c r="CY17" s="752"/>
      <c r="CZ17" s="752"/>
      <c r="DA17" s="753"/>
      <c r="DB17" s="751"/>
      <c r="DC17" s="752"/>
      <c r="DD17" s="752"/>
      <c r="DE17" s="752"/>
      <c r="DF17" s="753"/>
      <c r="DG17" s="751"/>
      <c r="DH17" s="752"/>
      <c r="DI17" s="752"/>
      <c r="DJ17" s="752"/>
      <c r="DK17" s="753"/>
      <c r="DL17" s="751"/>
      <c r="DM17" s="752"/>
      <c r="DN17" s="752"/>
      <c r="DO17" s="752"/>
      <c r="DP17" s="753"/>
      <c r="DQ17" s="751"/>
      <c r="DR17" s="752"/>
      <c r="DS17" s="752"/>
      <c r="DT17" s="752"/>
      <c r="DU17" s="753"/>
      <c r="DV17" s="740"/>
      <c r="DW17" s="741"/>
      <c r="DX17" s="741"/>
      <c r="DY17" s="741"/>
      <c r="DZ17" s="754"/>
      <c r="EA17" s="98"/>
    </row>
    <row r="18" spans="1:131" s="99" customFormat="1" ht="26.25" customHeight="1" x14ac:dyDescent="0.15">
      <c r="A18" s="102">
        <v>12</v>
      </c>
      <c r="B18" s="727"/>
      <c r="C18" s="728"/>
      <c r="D18" s="728"/>
      <c r="E18" s="728"/>
      <c r="F18" s="728"/>
      <c r="G18" s="728"/>
      <c r="H18" s="728"/>
      <c r="I18" s="728"/>
      <c r="J18" s="728"/>
      <c r="K18" s="728"/>
      <c r="L18" s="728"/>
      <c r="M18" s="728"/>
      <c r="N18" s="728"/>
      <c r="O18" s="728"/>
      <c r="P18" s="729"/>
      <c r="Q18" s="730"/>
      <c r="R18" s="731"/>
      <c r="S18" s="731"/>
      <c r="T18" s="731"/>
      <c r="U18" s="731"/>
      <c r="V18" s="731"/>
      <c r="W18" s="731"/>
      <c r="X18" s="731"/>
      <c r="Y18" s="731"/>
      <c r="Z18" s="731"/>
      <c r="AA18" s="731"/>
      <c r="AB18" s="731"/>
      <c r="AC18" s="731"/>
      <c r="AD18" s="731"/>
      <c r="AE18" s="732"/>
      <c r="AF18" s="733"/>
      <c r="AG18" s="734"/>
      <c r="AH18" s="734"/>
      <c r="AI18" s="734"/>
      <c r="AJ18" s="735"/>
      <c r="AK18" s="736"/>
      <c r="AL18" s="737"/>
      <c r="AM18" s="737"/>
      <c r="AN18" s="737"/>
      <c r="AO18" s="737"/>
      <c r="AP18" s="737"/>
      <c r="AQ18" s="737"/>
      <c r="AR18" s="737"/>
      <c r="AS18" s="737"/>
      <c r="AT18" s="737"/>
      <c r="AU18" s="738"/>
      <c r="AV18" s="738"/>
      <c r="AW18" s="738"/>
      <c r="AX18" s="738"/>
      <c r="AY18" s="739"/>
      <c r="AZ18" s="96"/>
      <c r="BA18" s="96"/>
      <c r="BB18" s="96"/>
      <c r="BC18" s="96"/>
      <c r="BD18" s="96"/>
      <c r="BE18" s="97"/>
      <c r="BF18" s="97"/>
      <c r="BG18" s="97"/>
      <c r="BH18" s="97"/>
      <c r="BI18" s="97"/>
      <c r="BJ18" s="97"/>
      <c r="BK18" s="97"/>
      <c r="BL18" s="97"/>
      <c r="BM18" s="97"/>
      <c r="BN18" s="97"/>
      <c r="BO18" s="97"/>
      <c r="BP18" s="97"/>
      <c r="BQ18" s="102">
        <v>12</v>
      </c>
      <c r="BR18" s="103"/>
      <c r="BS18" s="740"/>
      <c r="BT18" s="741"/>
      <c r="BU18" s="741"/>
      <c r="BV18" s="741"/>
      <c r="BW18" s="741"/>
      <c r="BX18" s="741"/>
      <c r="BY18" s="741"/>
      <c r="BZ18" s="741"/>
      <c r="CA18" s="741"/>
      <c r="CB18" s="741"/>
      <c r="CC18" s="741"/>
      <c r="CD18" s="741"/>
      <c r="CE18" s="741"/>
      <c r="CF18" s="741"/>
      <c r="CG18" s="742"/>
      <c r="CH18" s="751"/>
      <c r="CI18" s="752"/>
      <c r="CJ18" s="752"/>
      <c r="CK18" s="752"/>
      <c r="CL18" s="753"/>
      <c r="CM18" s="751"/>
      <c r="CN18" s="752"/>
      <c r="CO18" s="752"/>
      <c r="CP18" s="752"/>
      <c r="CQ18" s="753"/>
      <c r="CR18" s="751"/>
      <c r="CS18" s="752"/>
      <c r="CT18" s="752"/>
      <c r="CU18" s="752"/>
      <c r="CV18" s="753"/>
      <c r="CW18" s="751"/>
      <c r="CX18" s="752"/>
      <c r="CY18" s="752"/>
      <c r="CZ18" s="752"/>
      <c r="DA18" s="753"/>
      <c r="DB18" s="751"/>
      <c r="DC18" s="752"/>
      <c r="DD18" s="752"/>
      <c r="DE18" s="752"/>
      <c r="DF18" s="753"/>
      <c r="DG18" s="751"/>
      <c r="DH18" s="752"/>
      <c r="DI18" s="752"/>
      <c r="DJ18" s="752"/>
      <c r="DK18" s="753"/>
      <c r="DL18" s="751"/>
      <c r="DM18" s="752"/>
      <c r="DN18" s="752"/>
      <c r="DO18" s="752"/>
      <c r="DP18" s="753"/>
      <c r="DQ18" s="751"/>
      <c r="DR18" s="752"/>
      <c r="DS18" s="752"/>
      <c r="DT18" s="752"/>
      <c r="DU18" s="753"/>
      <c r="DV18" s="740"/>
      <c r="DW18" s="741"/>
      <c r="DX18" s="741"/>
      <c r="DY18" s="741"/>
      <c r="DZ18" s="754"/>
      <c r="EA18" s="98"/>
    </row>
    <row r="19" spans="1:131" s="99" customFormat="1" ht="26.25" customHeight="1" x14ac:dyDescent="0.15">
      <c r="A19" s="102">
        <v>13</v>
      </c>
      <c r="B19" s="727"/>
      <c r="C19" s="728"/>
      <c r="D19" s="728"/>
      <c r="E19" s="728"/>
      <c r="F19" s="728"/>
      <c r="G19" s="728"/>
      <c r="H19" s="728"/>
      <c r="I19" s="728"/>
      <c r="J19" s="728"/>
      <c r="K19" s="728"/>
      <c r="L19" s="728"/>
      <c r="M19" s="728"/>
      <c r="N19" s="728"/>
      <c r="O19" s="728"/>
      <c r="P19" s="729"/>
      <c r="Q19" s="730"/>
      <c r="R19" s="731"/>
      <c r="S19" s="731"/>
      <c r="T19" s="731"/>
      <c r="U19" s="731"/>
      <c r="V19" s="731"/>
      <c r="W19" s="731"/>
      <c r="X19" s="731"/>
      <c r="Y19" s="731"/>
      <c r="Z19" s="731"/>
      <c r="AA19" s="731"/>
      <c r="AB19" s="731"/>
      <c r="AC19" s="731"/>
      <c r="AD19" s="731"/>
      <c r="AE19" s="732"/>
      <c r="AF19" s="733"/>
      <c r="AG19" s="734"/>
      <c r="AH19" s="734"/>
      <c r="AI19" s="734"/>
      <c r="AJ19" s="735"/>
      <c r="AK19" s="736"/>
      <c r="AL19" s="737"/>
      <c r="AM19" s="737"/>
      <c r="AN19" s="737"/>
      <c r="AO19" s="737"/>
      <c r="AP19" s="737"/>
      <c r="AQ19" s="737"/>
      <c r="AR19" s="737"/>
      <c r="AS19" s="737"/>
      <c r="AT19" s="737"/>
      <c r="AU19" s="738"/>
      <c r="AV19" s="738"/>
      <c r="AW19" s="738"/>
      <c r="AX19" s="738"/>
      <c r="AY19" s="739"/>
      <c r="AZ19" s="96"/>
      <c r="BA19" s="96"/>
      <c r="BB19" s="96"/>
      <c r="BC19" s="96"/>
      <c r="BD19" s="96"/>
      <c r="BE19" s="97"/>
      <c r="BF19" s="97"/>
      <c r="BG19" s="97"/>
      <c r="BH19" s="97"/>
      <c r="BI19" s="97"/>
      <c r="BJ19" s="97"/>
      <c r="BK19" s="97"/>
      <c r="BL19" s="97"/>
      <c r="BM19" s="97"/>
      <c r="BN19" s="97"/>
      <c r="BO19" s="97"/>
      <c r="BP19" s="97"/>
      <c r="BQ19" s="102">
        <v>13</v>
      </c>
      <c r="BR19" s="103"/>
      <c r="BS19" s="740"/>
      <c r="BT19" s="741"/>
      <c r="BU19" s="741"/>
      <c r="BV19" s="741"/>
      <c r="BW19" s="741"/>
      <c r="BX19" s="741"/>
      <c r="BY19" s="741"/>
      <c r="BZ19" s="741"/>
      <c r="CA19" s="741"/>
      <c r="CB19" s="741"/>
      <c r="CC19" s="741"/>
      <c r="CD19" s="741"/>
      <c r="CE19" s="741"/>
      <c r="CF19" s="741"/>
      <c r="CG19" s="742"/>
      <c r="CH19" s="751"/>
      <c r="CI19" s="752"/>
      <c r="CJ19" s="752"/>
      <c r="CK19" s="752"/>
      <c r="CL19" s="753"/>
      <c r="CM19" s="751"/>
      <c r="CN19" s="752"/>
      <c r="CO19" s="752"/>
      <c r="CP19" s="752"/>
      <c r="CQ19" s="753"/>
      <c r="CR19" s="751"/>
      <c r="CS19" s="752"/>
      <c r="CT19" s="752"/>
      <c r="CU19" s="752"/>
      <c r="CV19" s="753"/>
      <c r="CW19" s="751"/>
      <c r="CX19" s="752"/>
      <c r="CY19" s="752"/>
      <c r="CZ19" s="752"/>
      <c r="DA19" s="753"/>
      <c r="DB19" s="751"/>
      <c r="DC19" s="752"/>
      <c r="DD19" s="752"/>
      <c r="DE19" s="752"/>
      <c r="DF19" s="753"/>
      <c r="DG19" s="751"/>
      <c r="DH19" s="752"/>
      <c r="DI19" s="752"/>
      <c r="DJ19" s="752"/>
      <c r="DK19" s="753"/>
      <c r="DL19" s="751"/>
      <c r="DM19" s="752"/>
      <c r="DN19" s="752"/>
      <c r="DO19" s="752"/>
      <c r="DP19" s="753"/>
      <c r="DQ19" s="751"/>
      <c r="DR19" s="752"/>
      <c r="DS19" s="752"/>
      <c r="DT19" s="752"/>
      <c r="DU19" s="753"/>
      <c r="DV19" s="740"/>
      <c r="DW19" s="741"/>
      <c r="DX19" s="741"/>
      <c r="DY19" s="741"/>
      <c r="DZ19" s="754"/>
      <c r="EA19" s="98"/>
    </row>
    <row r="20" spans="1:131" s="99" customFormat="1" ht="26.25" customHeight="1" x14ac:dyDescent="0.15">
      <c r="A20" s="102">
        <v>14</v>
      </c>
      <c r="B20" s="727"/>
      <c r="C20" s="728"/>
      <c r="D20" s="728"/>
      <c r="E20" s="728"/>
      <c r="F20" s="728"/>
      <c r="G20" s="728"/>
      <c r="H20" s="728"/>
      <c r="I20" s="728"/>
      <c r="J20" s="728"/>
      <c r="K20" s="728"/>
      <c r="L20" s="728"/>
      <c r="M20" s="728"/>
      <c r="N20" s="728"/>
      <c r="O20" s="728"/>
      <c r="P20" s="729"/>
      <c r="Q20" s="730"/>
      <c r="R20" s="731"/>
      <c r="S20" s="731"/>
      <c r="T20" s="731"/>
      <c r="U20" s="731"/>
      <c r="V20" s="731"/>
      <c r="W20" s="731"/>
      <c r="X20" s="731"/>
      <c r="Y20" s="731"/>
      <c r="Z20" s="731"/>
      <c r="AA20" s="731"/>
      <c r="AB20" s="731"/>
      <c r="AC20" s="731"/>
      <c r="AD20" s="731"/>
      <c r="AE20" s="732"/>
      <c r="AF20" s="733"/>
      <c r="AG20" s="734"/>
      <c r="AH20" s="734"/>
      <c r="AI20" s="734"/>
      <c r="AJ20" s="735"/>
      <c r="AK20" s="736"/>
      <c r="AL20" s="737"/>
      <c r="AM20" s="737"/>
      <c r="AN20" s="737"/>
      <c r="AO20" s="737"/>
      <c r="AP20" s="737"/>
      <c r="AQ20" s="737"/>
      <c r="AR20" s="737"/>
      <c r="AS20" s="737"/>
      <c r="AT20" s="737"/>
      <c r="AU20" s="738"/>
      <c r="AV20" s="738"/>
      <c r="AW20" s="738"/>
      <c r="AX20" s="738"/>
      <c r="AY20" s="739"/>
      <c r="AZ20" s="96"/>
      <c r="BA20" s="96"/>
      <c r="BB20" s="96"/>
      <c r="BC20" s="96"/>
      <c r="BD20" s="96"/>
      <c r="BE20" s="97"/>
      <c r="BF20" s="97"/>
      <c r="BG20" s="97"/>
      <c r="BH20" s="97"/>
      <c r="BI20" s="97"/>
      <c r="BJ20" s="97"/>
      <c r="BK20" s="97"/>
      <c r="BL20" s="97"/>
      <c r="BM20" s="97"/>
      <c r="BN20" s="97"/>
      <c r="BO20" s="97"/>
      <c r="BP20" s="97"/>
      <c r="BQ20" s="102">
        <v>14</v>
      </c>
      <c r="BR20" s="103"/>
      <c r="BS20" s="740"/>
      <c r="BT20" s="741"/>
      <c r="BU20" s="741"/>
      <c r="BV20" s="741"/>
      <c r="BW20" s="741"/>
      <c r="BX20" s="741"/>
      <c r="BY20" s="741"/>
      <c r="BZ20" s="741"/>
      <c r="CA20" s="741"/>
      <c r="CB20" s="741"/>
      <c r="CC20" s="741"/>
      <c r="CD20" s="741"/>
      <c r="CE20" s="741"/>
      <c r="CF20" s="741"/>
      <c r="CG20" s="742"/>
      <c r="CH20" s="751"/>
      <c r="CI20" s="752"/>
      <c r="CJ20" s="752"/>
      <c r="CK20" s="752"/>
      <c r="CL20" s="753"/>
      <c r="CM20" s="751"/>
      <c r="CN20" s="752"/>
      <c r="CO20" s="752"/>
      <c r="CP20" s="752"/>
      <c r="CQ20" s="753"/>
      <c r="CR20" s="751"/>
      <c r="CS20" s="752"/>
      <c r="CT20" s="752"/>
      <c r="CU20" s="752"/>
      <c r="CV20" s="753"/>
      <c r="CW20" s="751"/>
      <c r="CX20" s="752"/>
      <c r="CY20" s="752"/>
      <c r="CZ20" s="752"/>
      <c r="DA20" s="753"/>
      <c r="DB20" s="751"/>
      <c r="DC20" s="752"/>
      <c r="DD20" s="752"/>
      <c r="DE20" s="752"/>
      <c r="DF20" s="753"/>
      <c r="DG20" s="751"/>
      <c r="DH20" s="752"/>
      <c r="DI20" s="752"/>
      <c r="DJ20" s="752"/>
      <c r="DK20" s="753"/>
      <c r="DL20" s="751"/>
      <c r="DM20" s="752"/>
      <c r="DN20" s="752"/>
      <c r="DO20" s="752"/>
      <c r="DP20" s="753"/>
      <c r="DQ20" s="751"/>
      <c r="DR20" s="752"/>
      <c r="DS20" s="752"/>
      <c r="DT20" s="752"/>
      <c r="DU20" s="753"/>
      <c r="DV20" s="740"/>
      <c r="DW20" s="741"/>
      <c r="DX20" s="741"/>
      <c r="DY20" s="741"/>
      <c r="DZ20" s="754"/>
      <c r="EA20" s="98"/>
    </row>
    <row r="21" spans="1:131" s="99" customFormat="1" ht="26.25" customHeight="1" thickBot="1" x14ac:dyDescent="0.2">
      <c r="A21" s="102">
        <v>15</v>
      </c>
      <c r="B21" s="727"/>
      <c r="C21" s="728"/>
      <c r="D21" s="728"/>
      <c r="E21" s="728"/>
      <c r="F21" s="728"/>
      <c r="G21" s="728"/>
      <c r="H21" s="728"/>
      <c r="I21" s="728"/>
      <c r="J21" s="728"/>
      <c r="K21" s="728"/>
      <c r="L21" s="728"/>
      <c r="M21" s="728"/>
      <c r="N21" s="728"/>
      <c r="O21" s="728"/>
      <c r="P21" s="729"/>
      <c r="Q21" s="730"/>
      <c r="R21" s="731"/>
      <c r="S21" s="731"/>
      <c r="T21" s="731"/>
      <c r="U21" s="731"/>
      <c r="V21" s="731"/>
      <c r="W21" s="731"/>
      <c r="X21" s="731"/>
      <c r="Y21" s="731"/>
      <c r="Z21" s="731"/>
      <c r="AA21" s="731"/>
      <c r="AB21" s="731"/>
      <c r="AC21" s="731"/>
      <c r="AD21" s="731"/>
      <c r="AE21" s="732"/>
      <c r="AF21" s="733"/>
      <c r="AG21" s="734"/>
      <c r="AH21" s="734"/>
      <c r="AI21" s="734"/>
      <c r="AJ21" s="735"/>
      <c r="AK21" s="736"/>
      <c r="AL21" s="737"/>
      <c r="AM21" s="737"/>
      <c r="AN21" s="737"/>
      <c r="AO21" s="737"/>
      <c r="AP21" s="737"/>
      <c r="AQ21" s="737"/>
      <c r="AR21" s="737"/>
      <c r="AS21" s="737"/>
      <c r="AT21" s="737"/>
      <c r="AU21" s="738"/>
      <c r="AV21" s="738"/>
      <c r="AW21" s="738"/>
      <c r="AX21" s="738"/>
      <c r="AY21" s="739"/>
      <c r="AZ21" s="96"/>
      <c r="BA21" s="96"/>
      <c r="BB21" s="96"/>
      <c r="BC21" s="96"/>
      <c r="BD21" s="96"/>
      <c r="BE21" s="97"/>
      <c r="BF21" s="97"/>
      <c r="BG21" s="97"/>
      <c r="BH21" s="97"/>
      <c r="BI21" s="97"/>
      <c r="BJ21" s="97"/>
      <c r="BK21" s="97"/>
      <c r="BL21" s="97"/>
      <c r="BM21" s="97"/>
      <c r="BN21" s="97"/>
      <c r="BO21" s="97"/>
      <c r="BP21" s="97"/>
      <c r="BQ21" s="102">
        <v>15</v>
      </c>
      <c r="BR21" s="103"/>
      <c r="BS21" s="740"/>
      <c r="BT21" s="741"/>
      <c r="BU21" s="741"/>
      <c r="BV21" s="741"/>
      <c r="BW21" s="741"/>
      <c r="BX21" s="741"/>
      <c r="BY21" s="741"/>
      <c r="BZ21" s="741"/>
      <c r="CA21" s="741"/>
      <c r="CB21" s="741"/>
      <c r="CC21" s="741"/>
      <c r="CD21" s="741"/>
      <c r="CE21" s="741"/>
      <c r="CF21" s="741"/>
      <c r="CG21" s="742"/>
      <c r="CH21" s="751"/>
      <c r="CI21" s="752"/>
      <c r="CJ21" s="752"/>
      <c r="CK21" s="752"/>
      <c r="CL21" s="753"/>
      <c r="CM21" s="751"/>
      <c r="CN21" s="752"/>
      <c r="CO21" s="752"/>
      <c r="CP21" s="752"/>
      <c r="CQ21" s="753"/>
      <c r="CR21" s="751"/>
      <c r="CS21" s="752"/>
      <c r="CT21" s="752"/>
      <c r="CU21" s="752"/>
      <c r="CV21" s="753"/>
      <c r="CW21" s="751"/>
      <c r="CX21" s="752"/>
      <c r="CY21" s="752"/>
      <c r="CZ21" s="752"/>
      <c r="DA21" s="753"/>
      <c r="DB21" s="751"/>
      <c r="DC21" s="752"/>
      <c r="DD21" s="752"/>
      <c r="DE21" s="752"/>
      <c r="DF21" s="753"/>
      <c r="DG21" s="751"/>
      <c r="DH21" s="752"/>
      <c r="DI21" s="752"/>
      <c r="DJ21" s="752"/>
      <c r="DK21" s="753"/>
      <c r="DL21" s="751"/>
      <c r="DM21" s="752"/>
      <c r="DN21" s="752"/>
      <c r="DO21" s="752"/>
      <c r="DP21" s="753"/>
      <c r="DQ21" s="751"/>
      <c r="DR21" s="752"/>
      <c r="DS21" s="752"/>
      <c r="DT21" s="752"/>
      <c r="DU21" s="753"/>
      <c r="DV21" s="740"/>
      <c r="DW21" s="741"/>
      <c r="DX21" s="741"/>
      <c r="DY21" s="741"/>
      <c r="DZ21" s="754"/>
      <c r="EA21" s="98"/>
    </row>
    <row r="22" spans="1:131" s="99" customFormat="1" ht="26.25" customHeight="1" x14ac:dyDescent="0.15">
      <c r="A22" s="102">
        <v>16</v>
      </c>
      <c r="B22" s="727"/>
      <c r="C22" s="728"/>
      <c r="D22" s="728"/>
      <c r="E22" s="728"/>
      <c r="F22" s="728"/>
      <c r="G22" s="728"/>
      <c r="H22" s="728"/>
      <c r="I22" s="728"/>
      <c r="J22" s="728"/>
      <c r="K22" s="728"/>
      <c r="L22" s="728"/>
      <c r="M22" s="728"/>
      <c r="N22" s="728"/>
      <c r="O22" s="728"/>
      <c r="P22" s="729"/>
      <c r="Q22" s="756"/>
      <c r="R22" s="757"/>
      <c r="S22" s="757"/>
      <c r="T22" s="757"/>
      <c r="U22" s="757"/>
      <c r="V22" s="757"/>
      <c r="W22" s="757"/>
      <c r="X22" s="757"/>
      <c r="Y22" s="757"/>
      <c r="Z22" s="757"/>
      <c r="AA22" s="757"/>
      <c r="AB22" s="757"/>
      <c r="AC22" s="757"/>
      <c r="AD22" s="757"/>
      <c r="AE22" s="758"/>
      <c r="AF22" s="733"/>
      <c r="AG22" s="734"/>
      <c r="AH22" s="734"/>
      <c r="AI22" s="734"/>
      <c r="AJ22" s="735"/>
      <c r="AK22" s="771"/>
      <c r="AL22" s="772"/>
      <c r="AM22" s="772"/>
      <c r="AN22" s="772"/>
      <c r="AO22" s="772"/>
      <c r="AP22" s="772"/>
      <c r="AQ22" s="772"/>
      <c r="AR22" s="772"/>
      <c r="AS22" s="772"/>
      <c r="AT22" s="772"/>
      <c r="AU22" s="773"/>
      <c r="AV22" s="773"/>
      <c r="AW22" s="773"/>
      <c r="AX22" s="773"/>
      <c r="AY22" s="774"/>
      <c r="AZ22" s="775" t="s">
        <v>327</v>
      </c>
      <c r="BA22" s="775"/>
      <c r="BB22" s="775"/>
      <c r="BC22" s="775"/>
      <c r="BD22" s="776"/>
      <c r="BE22" s="97"/>
      <c r="BF22" s="97"/>
      <c r="BG22" s="97"/>
      <c r="BH22" s="97"/>
      <c r="BI22" s="97"/>
      <c r="BJ22" s="97"/>
      <c r="BK22" s="97"/>
      <c r="BL22" s="97"/>
      <c r="BM22" s="97"/>
      <c r="BN22" s="97"/>
      <c r="BO22" s="97"/>
      <c r="BP22" s="97"/>
      <c r="BQ22" s="102">
        <v>16</v>
      </c>
      <c r="BR22" s="103"/>
      <c r="BS22" s="740"/>
      <c r="BT22" s="741"/>
      <c r="BU22" s="741"/>
      <c r="BV22" s="741"/>
      <c r="BW22" s="741"/>
      <c r="BX22" s="741"/>
      <c r="BY22" s="741"/>
      <c r="BZ22" s="741"/>
      <c r="CA22" s="741"/>
      <c r="CB22" s="741"/>
      <c r="CC22" s="741"/>
      <c r="CD22" s="741"/>
      <c r="CE22" s="741"/>
      <c r="CF22" s="741"/>
      <c r="CG22" s="742"/>
      <c r="CH22" s="751"/>
      <c r="CI22" s="752"/>
      <c r="CJ22" s="752"/>
      <c r="CK22" s="752"/>
      <c r="CL22" s="753"/>
      <c r="CM22" s="751"/>
      <c r="CN22" s="752"/>
      <c r="CO22" s="752"/>
      <c r="CP22" s="752"/>
      <c r="CQ22" s="753"/>
      <c r="CR22" s="751"/>
      <c r="CS22" s="752"/>
      <c r="CT22" s="752"/>
      <c r="CU22" s="752"/>
      <c r="CV22" s="753"/>
      <c r="CW22" s="751"/>
      <c r="CX22" s="752"/>
      <c r="CY22" s="752"/>
      <c r="CZ22" s="752"/>
      <c r="DA22" s="753"/>
      <c r="DB22" s="751"/>
      <c r="DC22" s="752"/>
      <c r="DD22" s="752"/>
      <c r="DE22" s="752"/>
      <c r="DF22" s="753"/>
      <c r="DG22" s="751"/>
      <c r="DH22" s="752"/>
      <c r="DI22" s="752"/>
      <c r="DJ22" s="752"/>
      <c r="DK22" s="753"/>
      <c r="DL22" s="751"/>
      <c r="DM22" s="752"/>
      <c r="DN22" s="752"/>
      <c r="DO22" s="752"/>
      <c r="DP22" s="753"/>
      <c r="DQ22" s="751"/>
      <c r="DR22" s="752"/>
      <c r="DS22" s="752"/>
      <c r="DT22" s="752"/>
      <c r="DU22" s="753"/>
      <c r="DV22" s="740"/>
      <c r="DW22" s="741"/>
      <c r="DX22" s="741"/>
      <c r="DY22" s="741"/>
      <c r="DZ22" s="754"/>
      <c r="EA22" s="98"/>
    </row>
    <row r="23" spans="1:131" s="99" customFormat="1" ht="26.25" customHeight="1" thickBot="1" x14ac:dyDescent="0.2">
      <c r="A23" s="104" t="s">
        <v>328</v>
      </c>
      <c r="B23" s="759" t="s">
        <v>329</v>
      </c>
      <c r="C23" s="760"/>
      <c r="D23" s="760"/>
      <c r="E23" s="760"/>
      <c r="F23" s="760"/>
      <c r="G23" s="760"/>
      <c r="H23" s="760"/>
      <c r="I23" s="760"/>
      <c r="J23" s="760"/>
      <c r="K23" s="760"/>
      <c r="L23" s="760"/>
      <c r="M23" s="760"/>
      <c r="N23" s="760"/>
      <c r="O23" s="760"/>
      <c r="P23" s="761"/>
      <c r="Q23" s="762">
        <v>11724</v>
      </c>
      <c r="R23" s="763"/>
      <c r="S23" s="763"/>
      <c r="T23" s="763"/>
      <c r="U23" s="763"/>
      <c r="V23" s="763">
        <v>11062</v>
      </c>
      <c r="W23" s="763"/>
      <c r="X23" s="763"/>
      <c r="Y23" s="763"/>
      <c r="Z23" s="763"/>
      <c r="AA23" s="763">
        <v>662</v>
      </c>
      <c r="AB23" s="763"/>
      <c r="AC23" s="763"/>
      <c r="AD23" s="763"/>
      <c r="AE23" s="764"/>
      <c r="AF23" s="765">
        <v>565</v>
      </c>
      <c r="AG23" s="763"/>
      <c r="AH23" s="763"/>
      <c r="AI23" s="763"/>
      <c r="AJ23" s="766"/>
      <c r="AK23" s="767"/>
      <c r="AL23" s="768"/>
      <c r="AM23" s="768"/>
      <c r="AN23" s="768"/>
      <c r="AO23" s="768"/>
      <c r="AP23" s="763">
        <v>14195</v>
      </c>
      <c r="AQ23" s="763"/>
      <c r="AR23" s="763"/>
      <c r="AS23" s="763"/>
      <c r="AT23" s="763"/>
      <c r="AU23" s="769"/>
      <c r="AV23" s="769"/>
      <c r="AW23" s="769"/>
      <c r="AX23" s="769"/>
      <c r="AY23" s="770"/>
      <c r="AZ23" s="778" t="s">
        <v>66</v>
      </c>
      <c r="BA23" s="779"/>
      <c r="BB23" s="779"/>
      <c r="BC23" s="779"/>
      <c r="BD23" s="780"/>
      <c r="BE23" s="97"/>
      <c r="BF23" s="97"/>
      <c r="BG23" s="97"/>
      <c r="BH23" s="97"/>
      <c r="BI23" s="97"/>
      <c r="BJ23" s="97"/>
      <c r="BK23" s="97"/>
      <c r="BL23" s="97"/>
      <c r="BM23" s="97"/>
      <c r="BN23" s="97"/>
      <c r="BO23" s="97"/>
      <c r="BP23" s="97"/>
      <c r="BQ23" s="102">
        <v>17</v>
      </c>
      <c r="BR23" s="103"/>
      <c r="BS23" s="740"/>
      <c r="BT23" s="741"/>
      <c r="BU23" s="741"/>
      <c r="BV23" s="741"/>
      <c r="BW23" s="741"/>
      <c r="BX23" s="741"/>
      <c r="BY23" s="741"/>
      <c r="BZ23" s="741"/>
      <c r="CA23" s="741"/>
      <c r="CB23" s="741"/>
      <c r="CC23" s="741"/>
      <c r="CD23" s="741"/>
      <c r="CE23" s="741"/>
      <c r="CF23" s="741"/>
      <c r="CG23" s="742"/>
      <c r="CH23" s="751"/>
      <c r="CI23" s="752"/>
      <c r="CJ23" s="752"/>
      <c r="CK23" s="752"/>
      <c r="CL23" s="753"/>
      <c r="CM23" s="751"/>
      <c r="CN23" s="752"/>
      <c r="CO23" s="752"/>
      <c r="CP23" s="752"/>
      <c r="CQ23" s="753"/>
      <c r="CR23" s="751"/>
      <c r="CS23" s="752"/>
      <c r="CT23" s="752"/>
      <c r="CU23" s="752"/>
      <c r="CV23" s="753"/>
      <c r="CW23" s="751"/>
      <c r="CX23" s="752"/>
      <c r="CY23" s="752"/>
      <c r="CZ23" s="752"/>
      <c r="DA23" s="753"/>
      <c r="DB23" s="751"/>
      <c r="DC23" s="752"/>
      <c r="DD23" s="752"/>
      <c r="DE23" s="752"/>
      <c r="DF23" s="753"/>
      <c r="DG23" s="751"/>
      <c r="DH23" s="752"/>
      <c r="DI23" s="752"/>
      <c r="DJ23" s="752"/>
      <c r="DK23" s="753"/>
      <c r="DL23" s="751"/>
      <c r="DM23" s="752"/>
      <c r="DN23" s="752"/>
      <c r="DO23" s="752"/>
      <c r="DP23" s="753"/>
      <c r="DQ23" s="751"/>
      <c r="DR23" s="752"/>
      <c r="DS23" s="752"/>
      <c r="DT23" s="752"/>
      <c r="DU23" s="753"/>
      <c r="DV23" s="740"/>
      <c r="DW23" s="741"/>
      <c r="DX23" s="741"/>
      <c r="DY23" s="741"/>
      <c r="DZ23" s="754"/>
      <c r="EA23" s="98"/>
    </row>
    <row r="24" spans="1:131" s="99" customFormat="1" ht="26.25" customHeight="1" x14ac:dyDescent="0.15">
      <c r="A24" s="777" t="s">
        <v>330</v>
      </c>
      <c r="B24" s="777"/>
      <c r="C24" s="777"/>
      <c r="D24" s="777"/>
      <c r="E24" s="777"/>
      <c r="F24" s="777"/>
      <c r="G24" s="777"/>
      <c r="H24" s="777"/>
      <c r="I24" s="777"/>
      <c r="J24" s="777"/>
      <c r="K24" s="777"/>
      <c r="L24" s="777"/>
      <c r="M24" s="777"/>
      <c r="N24" s="777"/>
      <c r="O24" s="777"/>
      <c r="P24" s="777"/>
      <c r="Q24" s="777"/>
      <c r="R24" s="777"/>
      <c r="S24" s="777"/>
      <c r="T24" s="777"/>
      <c r="U24" s="777"/>
      <c r="V24" s="777"/>
      <c r="W24" s="777"/>
      <c r="X24" s="777"/>
      <c r="Y24" s="777"/>
      <c r="Z24" s="777"/>
      <c r="AA24" s="777"/>
      <c r="AB24" s="777"/>
      <c r="AC24" s="777"/>
      <c r="AD24" s="777"/>
      <c r="AE24" s="777"/>
      <c r="AF24" s="777"/>
      <c r="AG24" s="777"/>
      <c r="AH24" s="777"/>
      <c r="AI24" s="777"/>
      <c r="AJ24" s="777"/>
      <c r="AK24" s="777"/>
      <c r="AL24" s="777"/>
      <c r="AM24" s="777"/>
      <c r="AN24" s="777"/>
      <c r="AO24" s="777"/>
      <c r="AP24" s="777"/>
      <c r="AQ24" s="777"/>
      <c r="AR24" s="777"/>
      <c r="AS24" s="777"/>
      <c r="AT24" s="777"/>
      <c r="AU24" s="777"/>
      <c r="AV24" s="777"/>
      <c r="AW24" s="777"/>
      <c r="AX24" s="777"/>
      <c r="AY24" s="777"/>
      <c r="AZ24" s="96"/>
      <c r="BA24" s="96"/>
      <c r="BB24" s="96"/>
      <c r="BC24" s="96"/>
      <c r="BD24" s="96"/>
      <c r="BE24" s="97"/>
      <c r="BF24" s="97"/>
      <c r="BG24" s="97"/>
      <c r="BH24" s="97"/>
      <c r="BI24" s="97"/>
      <c r="BJ24" s="97"/>
      <c r="BK24" s="97"/>
      <c r="BL24" s="97"/>
      <c r="BM24" s="97"/>
      <c r="BN24" s="97"/>
      <c r="BO24" s="97"/>
      <c r="BP24" s="97"/>
      <c r="BQ24" s="102">
        <v>18</v>
      </c>
      <c r="BR24" s="103"/>
      <c r="BS24" s="740"/>
      <c r="BT24" s="741"/>
      <c r="BU24" s="741"/>
      <c r="BV24" s="741"/>
      <c r="BW24" s="741"/>
      <c r="BX24" s="741"/>
      <c r="BY24" s="741"/>
      <c r="BZ24" s="741"/>
      <c r="CA24" s="741"/>
      <c r="CB24" s="741"/>
      <c r="CC24" s="741"/>
      <c r="CD24" s="741"/>
      <c r="CE24" s="741"/>
      <c r="CF24" s="741"/>
      <c r="CG24" s="742"/>
      <c r="CH24" s="751"/>
      <c r="CI24" s="752"/>
      <c r="CJ24" s="752"/>
      <c r="CK24" s="752"/>
      <c r="CL24" s="753"/>
      <c r="CM24" s="751"/>
      <c r="CN24" s="752"/>
      <c r="CO24" s="752"/>
      <c r="CP24" s="752"/>
      <c r="CQ24" s="753"/>
      <c r="CR24" s="751"/>
      <c r="CS24" s="752"/>
      <c r="CT24" s="752"/>
      <c r="CU24" s="752"/>
      <c r="CV24" s="753"/>
      <c r="CW24" s="751"/>
      <c r="CX24" s="752"/>
      <c r="CY24" s="752"/>
      <c r="CZ24" s="752"/>
      <c r="DA24" s="753"/>
      <c r="DB24" s="751"/>
      <c r="DC24" s="752"/>
      <c r="DD24" s="752"/>
      <c r="DE24" s="752"/>
      <c r="DF24" s="753"/>
      <c r="DG24" s="751"/>
      <c r="DH24" s="752"/>
      <c r="DI24" s="752"/>
      <c r="DJ24" s="752"/>
      <c r="DK24" s="753"/>
      <c r="DL24" s="751"/>
      <c r="DM24" s="752"/>
      <c r="DN24" s="752"/>
      <c r="DO24" s="752"/>
      <c r="DP24" s="753"/>
      <c r="DQ24" s="751"/>
      <c r="DR24" s="752"/>
      <c r="DS24" s="752"/>
      <c r="DT24" s="752"/>
      <c r="DU24" s="753"/>
      <c r="DV24" s="740"/>
      <c r="DW24" s="741"/>
      <c r="DX24" s="741"/>
      <c r="DY24" s="741"/>
      <c r="DZ24" s="754"/>
      <c r="EA24" s="98"/>
    </row>
    <row r="25" spans="1:131" ht="26.25" customHeight="1" thickBot="1" x14ac:dyDescent="0.2">
      <c r="A25" s="721" t="s">
        <v>331</v>
      </c>
      <c r="B25" s="721"/>
      <c r="C25" s="721"/>
      <c r="D25" s="721"/>
      <c r="E25" s="721"/>
      <c r="F25" s="721"/>
      <c r="G25" s="721"/>
      <c r="H25" s="721"/>
      <c r="I25" s="721"/>
      <c r="J25" s="721"/>
      <c r="K25" s="721"/>
      <c r="L25" s="721"/>
      <c r="M25" s="721"/>
      <c r="N25" s="721"/>
      <c r="O25" s="721"/>
      <c r="P25" s="721"/>
      <c r="Q25" s="721"/>
      <c r="R25" s="721"/>
      <c r="S25" s="721"/>
      <c r="T25" s="721"/>
      <c r="U25" s="721"/>
      <c r="V25" s="721"/>
      <c r="W25" s="721"/>
      <c r="X25" s="721"/>
      <c r="Y25" s="721"/>
      <c r="Z25" s="721"/>
      <c r="AA25" s="721"/>
      <c r="AB25" s="721"/>
      <c r="AC25" s="721"/>
      <c r="AD25" s="721"/>
      <c r="AE25" s="721"/>
      <c r="AF25" s="721"/>
      <c r="AG25" s="721"/>
      <c r="AH25" s="721"/>
      <c r="AI25" s="721"/>
      <c r="AJ25" s="721"/>
      <c r="AK25" s="721"/>
      <c r="AL25" s="721"/>
      <c r="AM25" s="721"/>
      <c r="AN25" s="721"/>
      <c r="AO25" s="721"/>
      <c r="AP25" s="721"/>
      <c r="AQ25" s="721"/>
      <c r="AR25" s="721"/>
      <c r="AS25" s="721"/>
      <c r="AT25" s="721"/>
      <c r="AU25" s="721"/>
      <c r="AV25" s="721"/>
      <c r="AW25" s="721"/>
      <c r="AX25" s="721"/>
      <c r="AY25" s="721"/>
      <c r="AZ25" s="721"/>
      <c r="BA25" s="721"/>
      <c r="BB25" s="721"/>
      <c r="BC25" s="721"/>
      <c r="BD25" s="721"/>
      <c r="BE25" s="721"/>
      <c r="BF25" s="721"/>
      <c r="BG25" s="721"/>
      <c r="BH25" s="721"/>
      <c r="BI25" s="721"/>
      <c r="BJ25" s="96"/>
      <c r="BK25" s="96"/>
      <c r="BL25" s="96"/>
      <c r="BM25" s="96"/>
      <c r="BN25" s="96"/>
      <c r="BO25" s="105"/>
      <c r="BP25" s="105"/>
      <c r="BQ25" s="102">
        <v>19</v>
      </c>
      <c r="BR25" s="103"/>
      <c r="BS25" s="740"/>
      <c r="BT25" s="741"/>
      <c r="BU25" s="741"/>
      <c r="BV25" s="741"/>
      <c r="BW25" s="741"/>
      <c r="BX25" s="741"/>
      <c r="BY25" s="741"/>
      <c r="BZ25" s="741"/>
      <c r="CA25" s="741"/>
      <c r="CB25" s="741"/>
      <c r="CC25" s="741"/>
      <c r="CD25" s="741"/>
      <c r="CE25" s="741"/>
      <c r="CF25" s="741"/>
      <c r="CG25" s="742"/>
      <c r="CH25" s="751"/>
      <c r="CI25" s="752"/>
      <c r="CJ25" s="752"/>
      <c r="CK25" s="752"/>
      <c r="CL25" s="753"/>
      <c r="CM25" s="751"/>
      <c r="CN25" s="752"/>
      <c r="CO25" s="752"/>
      <c r="CP25" s="752"/>
      <c r="CQ25" s="753"/>
      <c r="CR25" s="751"/>
      <c r="CS25" s="752"/>
      <c r="CT25" s="752"/>
      <c r="CU25" s="752"/>
      <c r="CV25" s="753"/>
      <c r="CW25" s="751"/>
      <c r="CX25" s="752"/>
      <c r="CY25" s="752"/>
      <c r="CZ25" s="752"/>
      <c r="DA25" s="753"/>
      <c r="DB25" s="751"/>
      <c r="DC25" s="752"/>
      <c r="DD25" s="752"/>
      <c r="DE25" s="752"/>
      <c r="DF25" s="753"/>
      <c r="DG25" s="751"/>
      <c r="DH25" s="752"/>
      <c r="DI25" s="752"/>
      <c r="DJ25" s="752"/>
      <c r="DK25" s="753"/>
      <c r="DL25" s="751"/>
      <c r="DM25" s="752"/>
      <c r="DN25" s="752"/>
      <c r="DO25" s="752"/>
      <c r="DP25" s="753"/>
      <c r="DQ25" s="751"/>
      <c r="DR25" s="752"/>
      <c r="DS25" s="752"/>
      <c r="DT25" s="752"/>
      <c r="DU25" s="753"/>
      <c r="DV25" s="740"/>
      <c r="DW25" s="741"/>
      <c r="DX25" s="741"/>
      <c r="DY25" s="741"/>
      <c r="DZ25" s="754"/>
      <c r="EA25" s="93"/>
    </row>
    <row r="26" spans="1:131" ht="26.25" customHeight="1" x14ac:dyDescent="0.15">
      <c r="A26" s="712" t="s">
        <v>299</v>
      </c>
      <c r="B26" s="713"/>
      <c r="C26" s="713"/>
      <c r="D26" s="713"/>
      <c r="E26" s="713"/>
      <c r="F26" s="713"/>
      <c r="G26" s="713"/>
      <c r="H26" s="713"/>
      <c r="I26" s="713"/>
      <c r="J26" s="713"/>
      <c r="K26" s="713"/>
      <c r="L26" s="713"/>
      <c r="M26" s="713"/>
      <c r="N26" s="713"/>
      <c r="O26" s="713"/>
      <c r="P26" s="714"/>
      <c r="Q26" s="689" t="s">
        <v>332</v>
      </c>
      <c r="R26" s="690"/>
      <c r="S26" s="690"/>
      <c r="T26" s="690"/>
      <c r="U26" s="691"/>
      <c r="V26" s="689" t="s">
        <v>333</v>
      </c>
      <c r="W26" s="690"/>
      <c r="X26" s="690"/>
      <c r="Y26" s="690"/>
      <c r="Z26" s="691"/>
      <c r="AA26" s="689" t="s">
        <v>334</v>
      </c>
      <c r="AB26" s="690"/>
      <c r="AC26" s="690"/>
      <c r="AD26" s="690"/>
      <c r="AE26" s="690"/>
      <c r="AF26" s="781" t="s">
        <v>335</v>
      </c>
      <c r="AG26" s="782"/>
      <c r="AH26" s="782"/>
      <c r="AI26" s="782"/>
      <c r="AJ26" s="783"/>
      <c r="AK26" s="690" t="s">
        <v>336</v>
      </c>
      <c r="AL26" s="690"/>
      <c r="AM26" s="690"/>
      <c r="AN26" s="690"/>
      <c r="AO26" s="691"/>
      <c r="AP26" s="689" t="s">
        <v>337</v>
      </c>
      <c r="AQ26" s="690"/>
      <c r="AR26" s="690"/>
      <c r="AS26" s="690"/>
      <c r="AT26" s="691"/>
      <c r="AU26" s="689" t="s">
        <v>338</v>
      </c>
      <c r="AV26" s="690"/>
      <c r="AW26" s="690"/>
      <c r="AX26" s="690"/>
      <c r="AY26" s="691"/>
      <c r="AZ26" s="689" t="s">
        <v>339</v>
      </c>
      <c r="BA26" s="690"/>
      <c r="BB26" s="690"/>
      <c r="BC26" s="690"/>
      <c r="BD26" s="691"/>
      <c r="BE26" s="689" t="s">
        <v>306</v>
      </c>
      <c r="BF26" s="690"/>
      <c r="BG26" s="690"/>
      <c r="BH26" s="690"/>
      <c r="BI26" s="701"/>
      <c r="BJ26" s="96"/>
      <c r="BK26" s="96"/>
      <c r="BL26" s="96"/>
      <c r="BM26" s="96"/>
      <c r="BN26" s="96"/>
      <c r="BO26" s="105"/>
      <c r="BP26" s="105"/>
      <c r="BQ26" s="102">
        <v>20</v>
      </c>
      <c r="BR26" s="103"/>
      <c r="BS26" s="740"/>
      <c r="BT26" s="741"/>
      <c r="BU26" s="741"/>
      <c r="BV26" s="741"/>
      <c r="BW26" s="741"/>
      <c r="BX26" s="741"/>
      <c r="BY26" s="741"/>
      <c r="BZ26" s="741"/>
      <c r="CA26" s="741"/>
      <c r="CB26" s="741"/>
      <c r="CC26" s="741"/>
      <c r="CD26" s="741"/>
      <c r="CE26" s="741"/>
      <c r="CF26" s="741"/>
      <c r="CG26" s="742"/>
      <c r="CH26" s="751"/>
      <c r="CI26" s="752"/>
      <c r="CJ26" s="752"/>
      <c r="CK26" s="752"/>
      <c r="CL26" s="753"/>
      <c r="CM26" s="751"/>
      <c r="CN26" s="752"/>
      <c r="CO26" s="752"/>
      <c r="CP26" s="752"/>
      <c r="CQ26" s="753"/>
      <c r="CR26" s="751"/>
      <c r="CS26" s="752"/>
      <c r="CT26" s="752"/>
      <c r="CU26" s="752"/>
      <c r="CV26" s="753"/>
      <c r="CW26" s="751"/>
      <c r="CX26" s="752"/>
      <c r="CY26" s="752"/>
      <c r="CZ26" s="752"/>
      <c r="DA26" s="753"/>
      <c r="DB26" s="751"/>
      <c r="DC26" s="752"/>
      <c r="DD26" s="752"/>
      <c r="DE26" s="752"/>
      <c r="DF26" s="753"/>
      <c r="DG26" s="751"/>
      <c r="DH26" s="752"/>
      <c r="DI26" s="752"/>
      <c r="DJ26" s="752"/>
      <c r="DK26" s="753"/>
      <c r="DL26" s="751"/>
      <c r="DM26" s="752"/>
      <c r="DN26" s="752"/>
      <c r="DO26" s="752"/>
      <c r="DP26" s="753"/>
      <c r="DQ26" s="751"/>
      <c r="DR26" s="752"/>
      <c r="DS26" s="752"/>
      <c r="DT26" s="752"/>
      <c r="DU26" s="753"/>
      <c r="DV26" s="740"/>
      <c r="DW26" s="741"/>
      <c r="DX26" s="741"/>
      <c r="DY26" s="741"/>
      <c r="DZ26" s="754"/>
      <c r="EA26" s="93"/>
    </row>
    <row r="27" spans="1:131" ht="26.25" customHeight="1" thickBot="1" x14ac:dyDescent="0.2">
      <c r="A27" s="715"/>
      <c r="B27" s="716"/>
      <c r="C27" s="716"/>
      <c r="D27" s="716"/>
      <c r="E27" s="716"/>
      <c r="F27" s="716"/>
      <c r="G27" s="716"/>
      <c r="H27" s="716"/>
      <c r="I27" s="716"/>
      <c r="J27" s="716"/>
      <c r="K27" s="716"/>
      <c r="L27" s="716"/>
      <c r="M27" s="716"/>
      <c r="N27" s="716"/>
      <c r="O27" s="716"/>
      <c r="P27" s="717"/>
      <c r="Q27" s="692"/>
      <c r="R27" s="693"/>
      <c r="S27" s="693"/>
      <c r="T27" s="693"/>
      <c r="U27" s="694"/>
      <c r="V27" s="692"/>
      <c r="W27" s="693"/>
      <c r="X27" s="693"/>
      <c r="Y27" s="693"/>
      <c r="Z27" s="694"/>
      <c r="AA27" s="692"/>
      <c r="AB27" s="693"/>
      <c r="AC27" s="693"/>
      <c r="AD27" s="693"/>
      <c r="AE27" s="693"/>
      <c r="AF27" s="784"/>
      <c r="AG27" s="785"/>
      <c r="AH27" s="785"/>
      <c r="AI27" s="785"/>
      <c r="AJ27" s="786"/>
      <c r="AK27" s="693"/>
      <c r="AL27" s="693"/>
      <c r="AM27" s="693"/>
      <c r="AN27" s="693"/>
      <c r="AO27" s="694"/>
      <c r="AP27" s="692"/>
      <c r="AQ27" s="693"/>
      <c r="AR27" s="693"/>
      <c r="AS27" s="693"/>
      <c r="AT27" s="694"/>
      <c r="AU27" s="692"/>
      <c r="AV27" s="693"/>
      <c r="AW27" s="693"/>
      <c r="AX27" s="693"/>
      <c r="AY27" s="694"/>
      <c r="AZ27" s="692"/>
      <c r="BA27" s="693"/>
      <c r="BB27" s="693"/>
      <c r="BC27" s="693"/>
      <c r="BD27" s="694"/>
      <c r="BE27" s="692"/>
      <c r="BF27" s="693"/>
      <c r="BG27" s="693"/>
      <c r="BH27" s="693"/>
      <c r="BI27" s="702"/>
      <c r="BJ27" s="96"/>
      <c r="BK27" s="96"/>
      <c r="BL27" s="96"/>
      <c r="BM27" s="96"/>
      <c r="BN27" s="96"/>
      <c r="BO27" s="105"/>
      <c r="BP27" s="105"/>
      <c r="BQ27" s="102">
        <v>21</v>
      </c>
      <c r="BR27" s="103"/>
      <c r="BS27" s="740"/>
      <c r="BT27" s="741"/>
      <c r="BU27" s="741"/>
      <c r="BV27" s="741"/>
      <c r="BW27" s="741"/>
      <c r="BX27" s="741"/>
      <c r="BY27" s="741"/>
      <c r="BZ27" s="741"/>
      <c r="CA27" s="741"/>
      <c r="CB27" s="741"/>
      <c r="CC27" s="741"/>
      <c r="CD27" s="741"/>
      <c r="CE27" s="741"/>
      <c r="CF27" s="741"/>
      <c r="CG27" s="742"/>
      <c r="CH27" s="751"/>
      <c r="CI27" s="752"/>
      <c r="CJ27" s="752"/>
      <c r="CK27" s="752"/>
      <c r="CL27" s="753"/>
      <c r="CM27" s="751"/>
      <c r="CN27" s="752"/>
      <c r="CO27" s="752"/>
      <c r="CP27" s="752"/>
      <c r="CQ27" s="753"/>
      <c r="CR27" s="751"/>
      <c r="CS27" s="752"/>
      <c r="CT27" s="752"/>
      <c r="CU27" s="752"/>
      <c r="CV27" s="753"/>
      <c r="CW27" s="751"/>
      <c r="CX27" s="752"/>
      <c r="CY27" s="752"/>
      <c r="CZ27" s="752"/>
      <c r="DA27" s="753"/>
      <c r="DB27" s="751"/>
      <c r="DC27" s="752"/>
      <c r="DD27" s="752"/>
      <c r="DE27" s="752"/>
      <c r="DF27" s="753"/>
      <c r="DG27" s="751"/>
      <c r="DH27" s="752"/>
      <c r="DI27" s="752"/>
      <c r="DJ27" s="752"/>
      <c r="DK27" s="753"/>
      <c r="DL27" s="751"/>
      <c r="DM27" s="752"/>
      <c r="DN27" s="752"/>
      <c r="DO27" s="752"/>
      <c r="DP27" s="753"/>
      <c r="DQ27" s="751"/>
      <c r="DR27" s="752"/>
      <c r="DS27" s="752"/>
      <c r="DT27" s="752"/>
      <c r="DU27" s="753"/>
      <c r="DV27" s="740"/>
      <c r="DW27" s="741"/>
      <c r="DX27" s="741"/>
      <c r="DY27" s="741"/>
      <c r="DZ27" s="754"/>
      <c r="EA27" s="93"/>
    </row>
    <row r="28" spans="1:131" ht="26.25" customHeight="1" thickTop="1" x14ac:dyDescent="0.15">
      <c r="A28" s="106">
        <v>1</v>
      </c>
      <c r="B28" s="703" t="s">
        <v>340</v>
      </c>
      <c r="C28" s="704"/>
      <c r="D28" s="704"/>
      <c r="E28" s="704"/>
      <c r="F28" s="704"/>
      <c r="G28" s="704"/>
      <c r="H28" s="704"/>
      <c r="I28" s="704"/>
      <c r="J28" s="704"/>
      <c r="K28" s="704"/>
      <c r="L28" s="704"/>
      <c r="M28" s="704"/>
      <c r="N28" s="704"/>
      <c r="O28" s="704"/>
      <c r="P28" s="705"/>
      <c r="Q28" s="791">
        <v>1561</v>
      </c>
      <c r="R28" s="792"/>
      <c r="S28" s="792"/>
      <c r="T28" s="792"/>
      <c r="U28" s="792"/>
      <c r="V28" s="792">
        <v>1476</v>
      </c>
      <c r="W28" s="792"/>
      <c r="X28" s="792"/>
      <c r="Y28" s="792"/>
      <c r="Z28" s="792"/>
      <c r="AA28" s="792">
        <v>85</v>
      </c>
      <c r="AB28" s="792"/>
      <c r="AC28" s="792"/>
      <c r="AD28" s="792"/>
      <c r="AE28" s="793"/>
      <c r="AF28" s="794">
        <v>85</v>
      </c>
      <c r="AG28" s="792"/>
      <c r="AH28" s="792"/>
      <c r="AI28" s="792"/>
      <c r="AJ28" s="795"/>
      <c r="AK28" s="796">
        <v>136</v>
      </c>
      <c r="AL28" s="787"/>
      <c r="AM28" s="787"/>
      <c r="AN28" s="787"/>
      <c r="AO28" s="787"/>
      <c r="AP28" s="787" t="s">
        <v>318</v>
      </c>
      <c r="AQ28" s="787"/>
      <c r="AR28" s="787"/>
      <c r="AS28" s="787"/>
      <c r="AT28" s="787"/>
      <c r="AU28" s="787" t="s">
        <v>318</v>
      </c>
      <c r="AV28" s="787"/>
      <c r="AW28" s="787"/>
      <c r="AX28" s="787"/>
      <c r="AY28" s="787"/>
      <c r="AZ28" s="788" t="s">
        <v>318</v>
      </c>
      <c r="BA28" s="788"/>
      <c r="BB28" s="788"/>
      <c r="BC28" s="788"/>
      <c r="BD28" s="788"/>
      <c r="BE28" s="789"/>
      <c r="BF28" s="789"/>
      <c r="BG28" s="789"/>
      <c r="BH28" s="789"/>
      <c r="BI28" s="790"/>
      <c r="BJ28" s="96"/>
      <c r="BK28" s="96"/>
      <c r="BL28" s="96"/>
      <c r="BM28" s="96"/>
      <c r="BN28" s="96"/>
      <c r="BO28" s="105"/>
      <c r="BP28" s="105"/>
      <c r="BQ28" s="102">
        <v>22</v>
      </c>
      <c r="BR28" s="103"/>
      <c r="BS28" s="740"/>
      <c r="BT28" s="741"/>
      <c r="BU28" s="741"/>
      <c r="BV28" s="741"/>
      <c r="BW28" s="741"/>
      <c r="BX28" s="741"/>
      <c r="BY28" s="741"/>
      <c r="BZ28" s="741"/>
      <c r="CA28" s="741"/>
      <c r="CB28" s="741"/>
      <c r="CC28" s="741"/>
      <c r="CD28" s="741"/>
      <c r="CE28" s="741"/>
      <c r="CF28" s="741"/>
      <c r="CG28" s="742"/>
      <c r="CH28" s="751"/>
      <c r="CI28" s="752"/>
      <c r="CJ28" s="752"/>
      <c r="CK28" s="752"/>
      <c r="CL28" s="753"/>
      <c r="CM28" s="751"/>
      <c r="CN28" s="752"/>
      <c r="CO28" s="752"/>
      <c r="CP28" s="752"/>
      <c r="CQ28" s="753"/>
      <c r="CR28" s="751"/>
      <c r="CS28" s="752"/>
      <c r="CT28" s="752"/>
      <c r="CU28" s="752"/>
      <c r="CV28" s="753"/>
      <c r="CW28" s="751"/>
      <c r="CX28" s="752"/>
      <c r="CY28" s="752"/>
      <c r="CZ28" s="752"/>
      <c r="DA28" s="753"/>
      <c r="DB28" s="751"/>
      <c r="DC28" s="752"/>
      <c r="DD28" s="752"/>
      <c r="DE28" s="752"/>
      <c r="DF28" s="753"/>
      <c r="DG28" s="751"/>
      <c r="DH28" s="752"/>
      <c r="DI28" s="752"/>
      <c r="DJ28" s="752"/>
      <c r="DK28" s="753"/>
      <c r="DL28" s="751"/>
      <c r="DM28" s="752"/>
      <c r="DN28" s="752"/>
      <c r="DO28" s="752"/>
      <c r="DP28" s="753"/>
      <c r="DQ28" s="751"/>
      <c r="DR28" s="752"/>
      <c r="DS28" s="752"/>
      <c r="DT28" s="752"/>
      <c r="DU28" s="753"/>
      <c r="DV28" s="740"/>
      <c r="DW28" s="741"/>
      <c r="DX28" s="741"/>
      <c r="DY28" s="741"/>
      <c r="DZ28" s="754"/>
      <c r="EA28" s="93"/>
    </row>
    <row r="29" spans="1:131" ht="26.25" customHeight="1" x14ac:dyDescent="0.15">
      <c r="A29" s="106">
        <v>2</v>
      </c>
      <c r="B29" s="727" t="s">
        <v>341</v>
      </c>
      <c r="C29" s="728"/>
      <c r="D29" s="728"/>
      <c r="E29" s="728"/>
      <c r="F29" s="728"/>
      <c r="G29" s="728"/>
      <c r="H29" s="728"/>
      <c r="I29" s="728"/>
      <c r="J29" s="728"/>
      <c r="K29" s="728"/>
      <c r="L29" s="728"/>
      <c r="M29" s="728"/>
      <c r="N29" s="728"/>
      <c r="O29" s="728"/>
      <c r="P29" s="729"/>
      <c r="Q29" s="730">
        <v>248</v>
      </c>
      <c r="R29" s="731"/>
      <c r="S29" s="731"/>
      <c r="T29" s="731"/>
      <c r="U29" s="731"/>
      <c r="V29" s="731">
        <v>242</v>
      </c>
      <c r="W29" s="731"/>
      <c r="X29" s="731"/>
      <c r="Y29" s="731"/>
      <c r="Z29" s="731"/>
      <c r="AA29" s="731">
        <v>6</v>
      </c>
      <c r="AB29" s="731"/>
      <c r="AC29" s="731"/>
      <c r="AD29" s="731"/>
      <c r="AE29" s="732"/>
      <c r="AF29" s="733">
        <v>6</v>
      </c>
      <c r="AG29" s="734"/>
      <c r="AH29" s="734"/>
      <c r="AI29" s="734"/>
      <c r="AJ29" s="735"/>
      <c r="AK29" s="799">
        <v>43</v>
      </c>
      <c r="AL29" s="800"/>
      <c r="AM29" s="800"/>
      <c r="AN29" s="800"/>
      <c r="AO29" s="800"/>
      <c r="AP29" s="800">
        <v>28</v>
      </c>
      <c r="AQ29" s="800"/>
      <c r="AR29" s="800"/>
      <c r="AS29" s="800"/>
      <c r="AT29" s="800"/>
      <c r="AU29" s="800">
        <v>6</v>
      </c>
      <c r="AV29" s="800"/>
      <c r="AW29" s="800"/>
      <c r="AX29" s="800"/>
      <c r="AY29" s="800"/>
      <c r="AZ29" s="801" t="s">
        <v>318</v>
      </c>
      <c r="BA29" s="801"/>
      <c r="BB29" s="801"/>
      <c r="BC29" s="801"/>
      <c r="BD29" s="801"/>
      <c r="BE29" s="797"/>
      <c r="BF29" s="797"/>
      <c r="BG29" s="797"/>
      <c r="BH29" s="797"/>
      <c r="BI29" s="798"/>
      <c r="BJ29" s="96"/>
      <c r="BK29" s="96"/>
      <c r="BL29" s="96"/>
      <c r="BM29" s="96"/>
      <c r="BN29" s="96"/>
      <c r="BO29" s="105"/>
      <c r="BP29" s="105"/>
      <c r="BQ29" s="102">
        <v>23</v>
      </c>
      <c r="BR29" s="103"/>
      <c r="BS29" s="740"/>
      <c r="BT29" s="741"/>
      <c r="BU29" s="741"/>
      <c r="BV29" s="741"/>
      <c r="BW29" s="741"/>
      <c r="BX29" s="741"/>
      <c r="BY29" s="741"/>
      <c r="BZ29" s="741"/>
      <c r="CA29" s="741"/>
      <c r="CB29" s="741"/>
      <c r="CC29" s="741"/>
      <c r="CD29" s="741"/>
      <c r="CE29" s="741"/>
      <c r="CF29" s="741"/>
      <c r="CG29" s="742"/>
      <c r="CH29" s="751"/>
      <c r="CI29" s="752"/>
      <c r="CJ29" s="752"/>
      <c r="CK29" s="752"/>
      <c r="CL29" s="753"/>
      <c r="CM29" s="751"/>
      <c r="CN29" s="752"/>
      <c r="CO29" s="752"/>
      <c r="CP29" s="752"/>
      <c r="CQ29" s="753"/>
      <c r="CR29" s="751"/>
      <c r="CS29" s="752"/>
      <c r="CT29" s="752"/>
      <c r="CU29" s="752"/>
      <c r="CV29" s="753"/>
      <c r="CW29" s="751"/>
      <c r="CX29" s="752"/>
      <c r="CY29" s="752"/>
      <c r="CZ29" s="752"/>
      <c r="DA29" s="753"/>
      <c r="DB29" s="751"/>
      <c r="DC29" s="752"/>
      <c r="DD29" s="752"/>
      <c r="DE29" s="752"/>
      <c r="DF29" s="753"/>
      <c r="DG29" s="751"/>
      <c r="DH29" s="752"/>
      <c r="DI29" s="752"/>
      <c r="DJ29" s="752"/>
      <c r="DK29" s="753"/>
      <c r="DL29" s="751"/>
      <c r="DM29" s="752"/>
      <c r="DN29" s="752"/>
      <c r="DO29" s="752"/>
      <c r="DP29" s="753"/>
      <c r="DQ29" s="751"/>
      <c r="DR29" s="752"/>
      <c r="DS29" s="752"/>
      <c r="DT29" s="752"/>
      <c r="DU29" s="753"/>
      <c r="DV29" s="740"/>
      <c r="DW29" s="741"/>
      <c r="DX29" s="741"/>
      <c r="DY29" s="741"/>
      <c r="DZ29" s="754"/>
      <c r="EA29" s="93"/>
    </row>
    <row r="30" spans="1:131" ht="26.25" customHeight="1" x14ac:dyDescent="0.15">
      <c r="A30" s="106">
        <v>3</v>
      </c>
      <c r="B30" s="727" t="s">
        <v>342</v>
      </c>
      <c r="C30" s="728"/>
      <c r="D30" s="728"/>
      <c r="E30" s="728"/>
      <c r="F30" s="728"/>
      <c r="G30" s="728"/>
      <c r="H30" s="728"/>
      <c r="I30" s="728"/>
      <c r="J30" s="728"/>
      <c r="K30" s="728"/>
      <c r="L30" s="728"/>
      <c r="M30" s="728"/>
      <c r="N30" s="728"/>
      <c r="O30" s="728"/>
      <c r="P30" s="729"/>
      <c r="Q30" s="730">
        <v>1758</v>
      </c>
      <c r="R30" s="731"/>
      <c r="S30" s="731"/>
      <c r="T30" s="731"/>
      <c r="U30" s="731"/>
      <c r="V30" s="731">
        <v>1662</v>
      </c>
      <c r="W30" s="731"/>
      <c r="X30" s="731"/>
      <c r="Y30" s="731"/>
      <c r="Z30" s="731"/>
      <c r="AA30" s="731">
        <v>96</v>
      </c>
      <c r="AB30" s="731"/>
      <c r="AC30" s="731"/>
      <c r="AD30" s="731"/>
      <c r="AE30" s="732"/>
      <c r="AF30" s="733">
        <v>96</v>
      </c>
      <c r="AG30" s="734"/>
      <c r="AH30" s="734"/>
      <c r="AI30" s="734"/>
      <c r="AJ30" s="735"/>
      <c r="AK30" s="799">
        <v>265</v>
      </c>
      <c r="AL30" s="800"/>
      <c r="AM30" s="800"/>
      <c r="AN30" s="800"/>
      <c r="AO30" s="800"/>
      <c r="AP30" s="800" t="s">
        <v>318</v>
      </c>
      <c r="AQ30" s="800"/>
      <c r="AR30" s="800"/>
      <c r="AS30" s="800"/>
      <c r="AT30" s="800"/>
      <c r="AU30" s="800" t="s">
        <v>318</v>
      </c>
      <c r="AV30" s="800"/>
      <c r="AW30" s="800"/>
      <c r="AX30" s="800"/>
      <c r="AY30" s="800"/>
      <c r="AZ30" s="801" t="s">
        <v>318</v>
      </c>
      <c r="BA30" s="801"/>
      <c r="BB30" s="801"/>
      <c r="BC30" s="801"/>
      <c r="BD30" s="801"/>
      <c r="BE30" s="797"/>
      <c r="BF30" s="797"/>
      <c r="BG30" s="797"/>
      <c r="BH30" s="797"/>
      <c r="BI30" s="798"/>
      <c r="BJ30" s="96"/>
      <c r="BK30" s="96"/>
      <c r="BL30" s="96"/>
      <c r="BM30" s="96"/>
      <c r="BN30" s="96"/>
      <c r="BO30" s="105"/>
      <c r="BP30" s="105"/>
      <c r="BQ30" s="102">
        <v>24</v>
      </c>
      <c r="BR30" s="103"/>
      <c r="BS30" s="740"/>
      <c r="BT30" s="741"/>
      <c r="BU30" s="741"/>
      <c r="BV30" s="741"/>
      <c r="BW30" s="741"/>
      <c r="BX30" s="741"/>
      <c r="BY30" s="741"/>
      <c r="BZ30" s="741"/>
      <c r="CA30" s="741"/>
      <c r="CB30" s="741"/>
      <c r="CC30" s="741"/>
      <c r="CD30" s="741"/>
      <c r="CE30" s="741"/>
      <c r="CF30" s="741"/>
      <c r="CG30" s="742"/>
      <c r="CH30" s="751"/>
      <c r="CI30" s="752"/>
      <c r="CJ30" s="752"/>
      <c r="CK30" s="752"/>
      <c r="CL30" s="753"/>
      <c r="CM30" s="751"/>
      <c r="CN30" s="752"/>
      <c r="CO30" s="752"/>
      <c r="CP30" s="752"/>
      <c r="CQ30" s="753"/>
      <c r="CR30" s="751"/>
      <c r="CS30" s="752"/>
      <c r="CT30" s="752"/>
      <c r="CU30" s="752"/>
      <c r="CV30" s="753"/>
      <c r="CW30" s="751"/>
      <c r="CX30" s="752"/>
      <c r="CY30" s="752"/>
      <c r="CZ30" s="752"/>
      <c r="DA30" s="753"/>
      <c r="DB30" s="751"/>
      <c r="DC30" s="752"/>
      <c r="DD30" s="752"/>
      <c r="DE30" s="752"/>
      <c r="DF30" s="753"/>
      <c r="DG30" s="751"/>
      <c r="DH30" s="752"/>
      <c r="DI30" s="752"/>
      <c r="DJ30" s="752"/>
      <c r="DK30" s="753"/>
      <c r="DL30" s="751"/>
      <c r="DM30" s="752"/>
      <c r="DN30" s="752"/>
      <c r="DO30" s="752"/>
      <c r="DP30" s="753"/>
      <c r="DQ30" s="751"/>
      <c r="DR30" s="752"/>
      <c r="DS30" s="752"/>
      <c r="DT30" s="752"/>
      <c r="DU30" s="753"/>
      <c r="DV30" s="740"/>
      <c r="DW30" s="741"/>
      <c r="DX30" s="741"/>
      <c r="DY30" s="741"/>
      <c r="DZ30" s="754"/>
      <c r="EA30" s="93"/>
    </row>
    <row r="31" spans="1:131" ht="26.25" customHeight="1" x14ac:dyDescent="0.15">
      <c r="A31" s="106">
        <v>4</v>
      </c>
      <c r="B31" s="727" t="s">
        <v>343</v>
      </c>
      <c r="C31" s="728"/>
      <c r="D31" s="728"/>
      <c r="E31" s="728"/>
      <c r="F31" s="728"/>
      <c r="G31" s="728"/>
      <c r="H31" s="728"/>
      <c r="I31" s="728"/>
      <c r="J31" s="728"/>
      <c r="K31" s="728"/>
      <c r="L31" s="728"/>
      <c r="M31" s="728"/>
      <c r="N31" s="728"/>
      <c r="O31" s="728"/>
      <c r="P31" s="729"/>
      <c r="Q31" s="730">
        <v>182</v>
      </c>
      <c r="R31" s="731"/>
      <c r="S31" s="731"/>
      <c r="T31" s="731"/>
      <c r="U31" s="731"/>
      <c r="V31" s="731">
        <v>182</v>
      </c>
      <c r="W31" s="731"/>
      <c r="X31" s="731"/>
      <c r="Y31" s="731"/>
      <c r="Z31" s="731"/>
      <c r="AA31" s="731">
        <v>0</v>
      </c>
      <c r="AB31" s="731"/>
      <c r="AC31" s="731"/>
      <c r="AD31" s="731"/>
      <c r="AE31" s="732"/>
      <c r="AF31" s="733">
        <v>0</v>
      </c>
      <c r="AG31" s="734"/>
      <c r="AH31" s="734"/>
      <c r="AI31" s="734"/>
      <c r="AJ31" s="735"/>
      <c r="AK31" s="799">
        <v>63</v>
      </c>
      <c r="AL31" s="800"/>
      <c r="AM31" s="800"/>
      <c r="AN31" s="800"/>
      <c r="AO31" s="800"/>
      <c r="AP31" s="800" t="s">
        <v>318</v>
      </c>
      <c r="AQ31" s="800"/>
      <c r="AR31" s="800"/>
      <c r="AS31" s="800"/>
      <c r="AT31" s="800"/>
      <c r="AU31" s="800" t="s">
        <v>318</v>
      </c>
      <c r="AV31" s="800"/>
      <c r="AW31" s="800"/>
      <c r="AX31" s="800"/>
      <c r="AY31" s="800"/>
      <c r="AZ31" s="801" t="s">
        <v>318</v>
      </c>
      <c r="BA31" s="801"/>
      <c r="BB31" s="801"/>
      <c r="BC31" s="801"/>
      <c r="BD31" s="801"/>
      <c r="BE31" s="797"/>
      <c r="BF31" s="797"/>
      <c r="BG31" s="797"/>
      <c r="BH31" s="797"/>
      <c r="BI31" s="798"/>
      <c r="BJ31" s="96"/>
      <c r="BK31" s="96"/>
      <c r="BL31" s="96"/>
      <c r="BM31" s="96"/>
      <c r="BN31" s="96"/>
      <c r="BO31" s="105"/>
      <c r="BP31" s="105"/>
      <c r="BQ31" s="102">
        <v>25</v>
      </c>
      <c r="BR31" s="103"/>
      <c r="BS31" s="740"/>
      <c r="BT31" s="741"/>
      <c r="BU31" s="741"/>
      <c r="BV31" s="741"/>
      <c r="BW31" s="741"/>
      <c r="BX31" s="741"/>
      <c r="BY31" s="741"/>
      <c r="BZ31" s="741"/>
      <c r="CA31" s="741"/>
      <c r="CB31" s="741"/>
      <c r="CC31" s="741"/>
      <c r="CD31" s="741"/>
      <c r="CE31" s="741"/>
      <c r="CF31" s="741"/>
      <c r="CG31" s="742"/>
      <c r="CH31" s="751"/>
      <c r="CI31" s="752"/>
      <c r="CJ31" s="752"/>
      <c r="CK31" s="752"/>
      <c r="CL31" s="753"/>
      <c r="CM31" s="751"/>
      <c r="CN31" s="752"/>
      <c r="CO31" s="752"/>
      <c r="CP31" s="752"/>
      <c r="CQ31" s="753"/>
      <c r="CR31" s="751"/>
      <c r="CS31" s="752"/>
      <c r="CT31" s="752"/>
      <c r="CU31" s="752"/>
      <c r="CV31" s="753"/>
      <c r="CW31" s="751"/>
      <c r="CX31" s="752"/>
      <c r="CY31" s="752"/>
      <c r="CZ31" s="752"/>
      <c r="DA31" s="753"/>
      <c r="DB31" s="751"/>
      <c r="DC31" s="752"/>
      <c r="DD31" s="752"/>
      <c r="DE31" s="752"/>
      <c r="DF31" s="753"/>
      <c r="DG31" s="751"/>
      <c r="DH31" s="752"/>
      <c r="DI31" s="752"/>
      <c r="DJ31" s="752"/>
      <c r="DK31" s="753"/>
      <c r="DL31" s="751"/>
      <c r="DM31" s="752"/>
      <c r="DN31" s="752"/>
      <c r="DO31" s="752"/>
      <c r="DP31" s="753"/>
      <c r="DQ31" s="751"/>
      <c r="DR31" s="752"/>
      <c r="DS31" s="752"/>
      <c r="DT31" s="752"/>
      <c r="DU31" s="753"/>
      <c r="DV31" s="740"/>
      <c r="DW31" s="741"/>
      <c r="DX31" s="741"/>
      <c r="DY31" s="741"/>
      <c r="DZ31" s="754"/>
      <c r="EA31" s="93"/>
    </row>
    <row r="32" spans="1:131" ht="26.25" customHeight="1" x14ac:dyDescent="0.15">
      <c r="A32" s="106">
        <v>5</v>
      </c>
      <c r="B32" s="727" t="s">
        <v>344</v>
      </c>
      <c r="C32" s="728"/>
      <c r="D32" s="728"/>
      <c r="E32" s="728"/>
      <c r="F32" s="728"/>
      <c r="G32" s="728"/>
      <c r="H32" s="728"/>
      <c r="I32" s="728"/>
      <c r="J32" s="728"/>
      <c r="K32" s="728"/>
      <c r="L32" s="728"/>
      <c r="M32" s="728"/>
      <c r="N32" s="728"/>
      <c r="O32" s="728"/>
      <c r="P32" s="729"/>
      <c r="Q32" s="730">
        <v>1343</v>
      </c>
      <c r="R32" s="731"/>
      <c r="S32" s="731"/>
      <c r="T32" s="731"/>
      <c r="U32" s="731"/>
      <c r="V32" s="731">
        <v>1346</v>
      </c>
      <c r="W32" s="731"/>
      <c r="X32" s="731"/>
      <c r="Y32" s="731"/>
      <c r="Z32" s="731"/>
      <c r="AA32" s="731">
        <v>-3</v>
      </c>
      <c r="AB32" s="731"/>
      <c r="AC32" s="731"/>
      <c r="AD32" s="731"/>
      <c r="AE32" s="732"/>
      <c r="AF32" s="733">
        <v>1773</v>
      </c>
      <c r="AG32" s="734"/>
      <c r="AH32" s="734"/>
      <c r="AI32" s="734"/>
      <c r="AJ32" s="735"/>
      <c r="AK32" s="799">
        <v>100</v>
      </c>
      <c r="AL32" s="800"/>
      <c r="AM32" s="800"/>
      <c r="AN32" s="800"/>
      <c r="AO32" s="800"/>
      <c r="AP32" s="800">
        <v>165</v>
      </c>
      <c r="AQ32" s="800"/>
      <c r="AR32" s="800"/>
      <c r="AS32" s="800"/>
      <c r="AT32" s="800"/>
      <c r="AU32" s="800">
        <v>109</v>
      </c>
      <c r="AV32" s="800"/>
      <c r="AW32" s="800"/>
      <c r="AX32" s="800"/>
      <c r="AY32" s="800"/>
      <c r="AZ32" s="801" t="s">
        <v>318</v>
      </c>
      <c r="BA32" s="801"/>
      <c r="BB32" s="801"/>
      <c r="BC32" s="801"/>
      <c r="BD32" s="801"/>
      <c r="BE32" s="797" t="s">
        <v>345</v>
      </c>
      <c r="BF32" s="797"/>
      <c r="BG32" s="797"/>
      <c r="BH32" s="797"/>
      <c r="BI32" s="798"/>
      <c r="BJ32" s="96"/>
      <c r="BK32" s="96"/>
      <c r="BL32" s="96"/>
      <c r="BM32" s="96"/>
      <c r="BN32" s="96"/>
      <c r="BO32" s="105"/>
      <c r="BP32" s="105"/>
      <c r="BQ32" s="102">
        <v>26</v>
      </c>
      <c r="BR32" s="103"/>
      <c r="BS32" s="740"/>
      <c r="BT32" s="741"/>
      <c r="BU32" s="741"/>
      <c r="BV32" s="741"/>
      <c r="BW32" s="741"/>
      <c r="BX32" s="741"/>
      <c r="BY32" s="741"/>
      <c r="BZ32" s="741"/>
      <c r="CA32" s="741"/>
      <c r="CB32" s="741"/>
      <c r="CC32" s="741"/>
      <c r="CD32" s="741"/>
      <c r="CE32" s="741"/>
      <c r="CF32" s="741"/>
      <c r="CG32" s="742"/>
      <c r="CH32" s="751"/>
      <c r="CI32" s="752"/>
      <c r="CJ32" s="752"/>
      <c r="CK32" s="752"/>
      <c r="CL32" s="753"/>
      <c r="CM32" s="751"/>
      <c r="CN32" s="752"/>
      <c r="CO32" s="752"/>
      <c r="CP32" s="752"/>
      <c r="CQ32" s="753"/>
      <c r="CR32" s="751"/>
      <c r="CS32" s="752"/>
      <c r="CT32" s="752"/>
      <c r="CU32" s="752"/>
      <c r="CV32" s="753"/>
      <c r="CW32" s="751"/>
      <c r="CX32" s="752"/>
      <c r="CY32" s="752"/>
      <c r="CZ32" s="752"/>
      <c r="DA32" s="753"/>
      <c r="DB32" s="751"/>
      <c r="DC32" s="752"/>
      <c r="DD32" s="752"/>
      <c r="DE32" s="752"/>
      <c r="DF32" s="753"/>
      <c r="DG32" s="751"/>
      <c r="DH32" s="752"/>
      <c r="DI32" s="752"/>
      <c r="DJ32" s="752"/>
      <c r="DK32" s="753"/>
      <c r="DL32" s="751"/>
      <c r="DM32" s="752"/>
      <c r="DN32" s="752"/>
      <c r="DO32" s="752"/>
      <c r="DP32" s="753"/>
      <c r="DQ32" s="751"/>
      <c r="DR32" s="752"/>
      <c r="DS32" s="752"/>
      <c r="DT32" s="752"/>
      <c r="DU32" s="753"/>
      <c r="DV32" s="740"/>
      <c r="DW32" s="741"/>
      <c r="DX32" s="741"/>
      <c r="DY32" s="741"/>
      <c r="DZ32" s="754"/>
      <c r="EA32" s="93"/>
    </row>
    <row r="33" spans="1:131" ht="26.25" customHeight="1" x14ac:dyDescent="0.15">
      <c r="A33" s="106">
        <v>6</v>
      </c>
      <c r="B33" s="727" t="s">
        <v>346</v>
      </c>
      <c r="C33" s="728"/>
      <c r="D33" s="728"/>
      <c r="E33" s="728"/>
      <c r="F33" s="728"/>
      <c r="G33" s="728"/>
      <c r="H33" s="728"/>
      <c r="I33" s="728"/>
      <c r="J33" s="728"/>
      <c r="K33" s="728"/>
      <c r="L33" s="728"/>
      <c r="M33" s="728"/>
      <c r="N33" s="728"/>
      <c r="O33" s="728"/>
      <c r="P33" s="729"/>
      <c r="Q33" s="730">
        <v>605</v>
      </c>
      <c r="R33" s="731"/>
      <c r="S33" s="731"/>
      <c r="T33" s="731"/>
      <c r="U33" s="731"/>
      <c r="V33" s="731">
        <v>626</v>
      </c>
      <c r="W33" s="731"/>
      <c r="X33" s="731"/>
      <c r="Y33" s="731"/>
      <c r="Z33" s="731"/>
      <c r="AA33" s="731">
        <v>-21</v>
      </c>
      <c r="AB33" s="731"/>
      <c r="AC33" s="731"/>
      <c r="AD33" s="731"/>
      <c r="AE33" s="732"/>
      <c r="AF33" s="733">
        <v>883</v>
      </c>
      <c r="AG33" s="734"/>
      <c r="AH33" s="734"/>
      <c r="AI33" s="734"/>
      <c r="AJ33" s="735"/>
      <c r="AK33" s="799">
        <v>167</v>
      </c>
      <c r="AL33" s="800"/>
      <c r="AM33" s="800"/>
      <c r="AN33" s="800"/>
      <c r="AO33" s="800"/>
      <c r="AP33" s="800">
        <v>3325</v>
      </c>
      <c r="AQ33" s="800"/>
      <c r="AR33" s="800"/>
      <c r="AS33" s="800"/>
      <c r="AT33" s="800"/>
      <c r="AU33" s="800">
        <v>1686</v>
      </c>
      <c r="AV33" s="800"/>
      <c r="AW33" s="800"/>
      <c r="AX33" s="800"/>
      <c r="AY33" s="800"/>
      <c r="AZ33" s="801" t="s">
        <v>318</v>
      </c>
      <c r="BA33" s="801"/>
      <c r="BB33" s="801"/>
      <c r="BC33" s="801"/>
      <c r="BD33" s="801"/>
      <c r="BE33" s="797" t="s">
        <v>345</v>
      </c>
      <c r="BF33" s="797"/>
      <c r="BG33" s="797"/>
      <c r="BH33" s="797"/>
      <c r="BI33" s="798"/>
      <c r="BJ33" s="96"/>
      <c r="BK33" s="96"/>
      <c r="BL33" s="96"/>
      <c r="BM33" s="96"/>
      <c r="BN33" s="96"/>
      <c r="BO33" s="105"/>
      <c r="BP33" s="105"/>
      <c r="BQ33" s="102">
        <v>27</v>
      </c>
      <c r="BR33" s="103"/>
      <c r="BS33" s="740"/>
      <c r="BT33" s="741"/>
      <c r="BU33" s="741"/>
      <c r="BV33" s="741"/>
      <c r="BW33" s="741"/>
      <c r="BX33" s="741"/>
      <c r="BY33" s="741"/>
      <c r="BZ33" s="741"/>
      <c r="CA33" s="741"/>
      <c r="CB33" s="741"/>
      <c r="CC33" s="741"/>
      <c r="CD33" s="741"/>
      <c r="CE33" s="741"/>
      <c r="CF33" s="741"/>
      <c r="CG33" s="742"/>
      <c r="CH33" s="751"/>
      <c r="CI33" s="752"/>
      <c r="CJ33" s="752"/>
      <c r="CK33" s="752"/>
      <c r="CL33" s="753"/>
      <c r="CM33" s="751"/>
      <c r="CN33" s="752"/>
      <c r="CO33" s="752"/>
      <c r="CP33" s="752"/>
      <c r="CQ33" s="753"/>
      <c r="CR33" s="751"/>
      <c r="CS33" s="752"/>
      <c r="CT33" s="752"/>
      <c r="CU33" s="752"/>
      <c r="CV33" s="753"/>
      <c r="CW33" s="751"/>
      <c r="CX33" s="752"/>
      <c r="CY33" s="752"/>
      <c r="CZ33" s="752"/>
      <c r="DA33" s="753"/>
      <c r="DB33" s="751"/>
      <c r="DC33" s="752"/>
      <c r="DD33" s="752"/>
      <c r="DE33" s="752"/>
      <c r="DF33" s="753"/>
      <c r="DG33" s="751"/>
      <c r="DH33" s="752"/>
      <c r="DI33" s="752"/>
      <c r="DJ33" s="752"/>
      <c r="DK33" s="753"/>
      <c r="DL33" s="751"/>
      <c r="DM33" s="752"/>
      <c r="DN33" s="752"/>
      <c r="DO33" s="752"/>
      <c r="DP33" s="753"/>
      <c r="DQ33" s="751"/>
      <c r="DR33" s="752"/>
      <c r="DS33" s="752"/>
      <c r="DT33" s="752"/>
      <c r="DU33" s="753"/>
      <c r="DV33" s="740"/>
      <c r="DW33" s="741"/>
      <c r="DX33" s="741"/>
      <c r="DY33" s="741"/>
      <c r="DZ33" s="754"/>
      <c r="EA33" s="93"/>
    </row>
    <row r="34" spans="1:131" ht="26.25" customHeight="1" x14ac:dyDescent="0.15">
      <c r="A34" s="106">
        <v>7</v>
      </c>
      <c r="B34" s="727" t="s">
        <v>347</v>
      </c>
      <c r="C34" s="728"/>
      <c r="D34" s="728"/>
      <c r="E34" s="728"/>
      <c r="F34" s="728"/>
      <c r="G34" s="728"/>
      <c r="H34" s="728"/>
      <c r="I34" s="728"/>
      <c r="J34" s="728"/>
      <c r="K34" s="728"/>
      <c r="L34" s="728"/>
      <c r="M34" s="728"/>
      <c r="N34" s="728"/>
      <c r="O34" s="728"/>
      <c r="P34" s="729"/>
      <c r="Q34" s="730">
        <v>871</v>
      </c>
      <c r="R34" s="731"/>
      <c r="S34" s="731"/>
      <c r="T34" s="731"/>
      <c r="U34" s="731"/>
      <c r="V34" s="731">
        <v>871</v>
      </c>
      <c r="W34" s="731"/>
      <c r="X34" s="731"/>
      <c r="Y34" s="731"/>
      <c r="Z34" s="731"/>
      <c r="AA34" s="731">
        <v>0</v>
      </c>
      <c r="AB34" s="731"/>
      <c r="AC34" s="731"/>
      <c r="AD34" s="731"/>
      <c r="AE34" s="732"/>
      <c r="AF34" s="733">
        <v>312</v>
      </c>
      <c r="AG34" s="734"/>
      <c r="AH34" s="734"/>
      <c r="AI34" s="734"/>
      <c r="AJ34" s="735"/>
      <c r="AK34" s="799">
        <v>719</v>
      </c>
      <c r="AL34" s="800"/>
      <c r="AM34" s="800"/>
      <c r="AN34" s="800"/>
      <c r="AO34" s="800"/>
      <c r="AP34" s="800">
        <v>7082</v>
      </c>
      <c r="AQ34" s="800"/>
      <c r="AR34" s="800"/>
      <c r="AS34" s="800"/>
      <c r="AT34" s="800"/>
      <c r="AU34" s="800">
        <v>6622</v>
      </c>
      <c r="AV34" s="800"/>
      <c r="AW34" s="800"/>
      <c r="AX34" s="800"/>
      <c r="AY34" s="800"/>
      <c r="AZ34" s="801" t="s">
        <v>318</v>
      </c>
      <c r="BA34" s="801"/>
      <c r="BB34" s="801"/>
      <c r="BC34" s="801"/>
      <c r="BD34" s="801"/>
      <c r="BE34" s="797" t="s">
        <v>345</v>
      </c>
      <c r="BF34" s="797"/>
      <c r="BG34" s="797"/>
      <c r="BH34" s="797"/>
      <c r="BI34" s="798"/>
      <c r="BJ34" s="96"/>
      <c r="BK34" s="96"/>
      <c r="BL34" s="96"/>
      <c r="BM34" s="96"/>
      <c r="BN34" s="96"/>
      <c r="BO34" s="105"/>
      <c r="BP34" s="105"/>
      <c r="BQ34" s="102">
        <v>28</v>
      </c>
      <c r="BR34" s="103"/>
      <c r="BS34" s="740"/>
      <c r="BT34" s="741"/>
      <c r="BU34" s="741"/>
      <c r="BV34" s="741"/>
      <c r="BW34" s="741"/>
      <c r="BX34" s="741"/>
      <c r="BY34" s="741"/>
      <c r="BZ34" s="741"/>
      <c r="CA34" s="741"/>
      <c r="CB34" s="741"/>
      <c r="CC34" s="741"/>
      <c r="CD34" s="741"/>
      <c r="CE34" s="741"/>
      <c r="CF34" s="741"/>
      <c r="CG34" s="742"/>
      <c r="CH34" s="751"/>
      <c r="CI34" s="752"/>
      <c r="CJ34" s="752"/>
      <c r="CK34" s="752"/>
      <c r="CL34" s="753"/>
      <c r="CM34" s="751"/>
      <c r="CN34" s="752"/>
      <c r="CO34" s="752"/>
      <c r="CP34" s="752"/>
      <c r="CQ34" s="753"/>
      <c r="CR34" s="751"/>
      <c r="CS34" s="752"/>
      <c r="CT34" s="752"/>
      <c r="CU34" s="752"/>
      <c r="CV34" s="753"/>
      <c r="CW34" s="751"/>
      <c r="CX34" s="752"/>
      <c r="CY34" s="752"/>
      <c r="CZ34" s="752"/>
      <c r="DA34" s="753"/>
      <c r="DB34" s="751"/>
      <c r="DC34" s="752"/>
      <c r="DD34" s="752"/>
      <c r="DE34" s="752"/>
      <c r="DF34" s="753"/>
      <c r="DG34" s="751"/>
      <c r="DH34" s="752"/>
      <c r="DI34" s="752"/>
      <c r="DJ34" s="752"/>
      <c r="DK34" s="753"/>
      <c r="DL34" s="751"/>
      <c r="DM34" s="752"/>
      <c r="DN34" s="752"/>
      <c r="DO34" s="752"/>
      <c r="DP34" s="753"/>
      <c r="DQ34" s="751"/>
      <c r="DR34" s="752"/>
      <c r="DS34" s="752"/>
      <c r="DT34" s="752"/>
      <c r="DU34" s="753"/>
      <c r="DV34" s="740"/>
      <c r="DW34" s="741"/>
      <c r="DX34" s="741"/>
      <c r="DY34" s="741"/>
      <c r="DZ34" s="754"/>
      <c r="EA34" s="93"/>
    </row>
    <row r="35" spans="1:131" ht="26.25" customHeight="1" x14ac:dyDescent="0.15">
      <c r="A35" s="106">
        <v>8</v>
      </c>
      <c r="B35" s="727"/>
      <c r="C35" s="728"/>
      <c r="D35" s="728"/>
      <c r="E35" s="728"/>
      <c r="F35" s="728"/>
      <c r="G35" s="728"/>
      <c r="H35" s="728"/>
      <c r="I35" s="728"/>
      <c r="J35" s="728"/>
      <c r="K35" s="728"/>
      <c r="L35" s="728"/>
      <c r="M35" s="728"/>
      <c r="N35" s="728"/>
      <c r="O35" s="728"/>
      <c r="P35" s="729"/>
      <c r="Q35" s="730"/>
      <c r="R35" s="731"/>
      <c r="S35" s="731"/>
      <c r="T35" s="731"/>
      <c r="U35" s="731"/>
      <c r="V35" s="731"/>
      <c r="W35" s="731"/>
      <c r="X35" s="731"/>
      <c r="Y35" s="731"/>
      <c r="Z35" s="731"/>
      <c r="AA35" s="731"/>
      <c r="AB35" s="731"/>
      <c r="AC35" s="731"/>
      <c r="AD35" s="731"/>
      <c r="AE35" s="732"/>
      <c r="AF35" s="733"/>
      <c r="AG35" s="734"/>
      <c r="AH35" s="734"/>
      <c r="AI35" s="734"/>
      <c r="AJ35" s="735"/>
      <c r="AK35" s="799"/>
      <c r="AL35" s="800"/>
      <c r="AM35" s="800"/>
      <c r="AN35" s="800"/>
      <c r="AO35" s="800"/>
      <c r="AP35" s="800"/>
      <c r="AQ35" s="800"/>
      <c r="AR35" s="800"/>
      <c r="AS35" s="800"/>
      <c r="AT35" s="800"/>
      <c r="AU35" s="800"/>
      <c r="AV35" s="800"/>
      <c r="AW35" s="800"/>
      <c r="AX35" s="800"/>
      <c r="AY35" s="800"/>
      <c r="AZ35" s="801"/>
      <c r="BA35" s="801"/>
      <c r="BB35" s="801"/>
      <c r="BC35" s="801"/>
      <c r="BD35" s="801"/>
      <c r="BE35" s="797"/>
      <c r="BF35" s="797"/>
      <c r="BG35" s="797"/>
      <c r="BH35" s="797"/>
      <c r="BI35" s="798"/>
      <c r="BJ35" s="96"/>
      <c r="BK35" s="96"/>
      <c r="BL35" s="96"/>
      <c r="BM35" s="96"/>
      <c r="BN35" s="96"/>
      <c r="BO35" s="105"/>
      <c r="BP35" s="105"/>
      <c r="BQ35" s="102">
        <v>29</v>
      </c>
      <c r="BR35" s="103"/>
      <c r="BS35" s="740"/>
      <c r="BT35" s="741"/>
      <c r="BU35" s="741"/>
      <c r="BV35" s="741"/>
      <c r="BW35" s="741"/>
      <c r="BX35" s="741"/>
      <c r="BY35" s="741"/>
      <c r="BZ35" s="741"/>
      <c r="CA35" s="741"/>
      <c r="CB35" s="741"/>
      <c r="CC35" s="741"/>
      <c r="CD35" s="741"/>
      <c r="CE35" s="741"/>
      <c r="CF35" s="741"/>
      <c r="CG35" s="742"/>
      <c r="CH35" s="751"/>
      <c r="CI35" s="752"/>
      <c r="CJ35" s="752"/>
      <c r="CK35" s="752"/>
      <c r="CL35" s="753"/>
      <c r="CM35" s="751"/>
      <c r="CN35" s="752"/>
      <c r="CO35" s="752"/>
      <c r="CP35" s="752"/>
      <c r="CQ35" s="753"/>
      <c r="CR35" s="751"/>
      <c r="CS35" s="752"/>
      <c r="CT35" s="752"/>
      <c r="CU35" s="752"/>
      <c r="CV35" s="753"/>
      <c r="CW35" s="751"/>
      <c r="CX35" s="752"/>
      <c r="CY35" s="752"/>
      <c r="CZ35" s="752"/>
      <c r="DA35" s="753"/>
      <c r="DB35" s="751"/>
      <c r="DC35" s="752"/>
      <c r="DD35" s="752"/>
      <c r="DE35" s="752"/>
      <c r="DF35" s="753"/>
      <c r="DG35" s="751"/>
      <c r="DH35" s="752"/>
      <c r="DI35" s="752"/>
      <c r="DJ35" s="752"/>
      <c r="DK35" s="753"/>
      <c r="DL35" s="751"/>
      <c r="DM35" s="752"/>
      <c r="DN35" s="752"/>
      <c r="DO35" s="752"/>
      <c r="DP35" s="753"/>
      <c r="DQ35" s="751"/>
      <c r="DR35" s="752"/>
      <c r="DS35" s="752"/>
      <c r="DT35" s="752"/>
      <c r="DU35" s="753"/>
      <c r="DV35" s="740"/>
      <c r="DW35" s="741"/>
      <c r="DX35" s="741"/>
      <c r="DY35" s="741"/>
      <c r="DZ35" s="754"/>
      <c r="EA35" s="93"/>
    </row>
    <row r="36" spans="1:131" ht="26.25" customHeight="1" x14ac:dyDescent="0.15">
      <c r="A36" s="106">
        <v>9</v>
      </c>
      <c r="B36" s="727"/>
      <c r="C36" s="728"/>
      <c r="D36" s="728"/>
      <c r="E36" s="728"/>
      <c r="F36" s="728"/>
      <c r="G36" s="728"/>
      <c r="H36" s="728"/>
      <c r="I36" s="728"/>
      <c r="J36" s="728"/>
      <c r="K36" s="728"/>
      <c r="L36" s="728"/>
      <c r="M36" s="728"/>
      <c r="N36" s="728"/>
      <c r="O36" s="728"/>
      <c r="P36" s="729"/>
      <c r="Q36" s="730"/>
      <c r="R36" s="731"/>
      <c r="S36" s="731"/>
      <c r="T36" s="731"/>
      <c r="U36" s="731"/>
      <c r="V36" s="731"/>
      <c r="W36" s="731"/>
      <c r="X36" s="731"/>
      <c r="Y36" s="731"/>
      <c r="Z36" s="731"/>
      <c r="AA36" s="731"/>
      <c r="AB36" s="731"/>
      <c r="AC36" s="731"/>
      <c r="AD36" s="731"/>
      <c r="AE36" s="732"/>
      <c r="AF36" s="733"/>
      <c r="AG36" s="734"/>
      <c r="AH36" s="734"/>
      <c r="AI36" s="734"/>
      <c r="AJ36" s="735"/>
      <c r="AK36" s="799"/>
      <c r="AL36" s="800"/>
      <c r="AM36" s="800"/>
      <c r="AN36" s="800"/>
      <c r="AO36" s="800"/>
      <c r="AP36" s="800"/>
      <c r="AQ36" s="800"/>
      <c r="AR36" s="800"/>
      <c r="AS36" s="800"/>
      <c r="AT36" s="800"/>
      <c r="AU36" s="800"/>
      <c r="AV36" s="800"/>
      <c r="AW36" s="800"/>
      <c r="AX36" s="800"/>
      <c r="AY36" s="800"/>
      <c r="AZ36" s="801"/>
      <c r="BA36" s="801"/>
      <c r="BB36" s="801"/>
      <c r="BC36" s="801"/>
      <c r="BD36" s="801"/>
      <c r="BE36" s="797"/>
      <c r="BF36" s="797"/>
      <c r="BG36" s="797"/>
      <c r="BH36" s="797"/>
      <c r="BI36" s="798"/>
      <c r="BJ36" s="96"/>
      <c r="BK36" s="96"/>
      <c r="BL36" s="96"/>
      <c r="BM36" s="96"/>
      <c r="BN36" s="96"/>
      <c r="BO36" s="105"/>
      <c r="BP36" s="105"/>
      <c r="BQ36" s="102">
        <v>30</v>
      </c>
      <c r="BR36" s="103"/>
      <c r="BS36" s="740"/>
      <c r="BT36" s="741"/>
      <c r="BU36" s="741"/>
      <c r="BV36" s="741"/>
      <c r="BW36" s="741"/>
      <c r="BX36" s="741"/>
      <c r="BY36" s="741"/>
      <c r="BZ36" s="741"/>
      <c r="CA36" s="741"/>
      <c r="CB36" s="741"/>
      <c r="CC36" s="741"/>
      <c r="CD36" s="741"/>
      <c r="CE36" s="741"/>
      <c r="CF36" s="741"/>
      <c r="CG36" s="742"/>
      <c r="CH36" s="751"/>
      <c r="CI36" s="752"/>
      <c r="CJ36" s="752"/>
      <c r="CK36" s="752"/>
      <c r="CL36" s="753"/>
      <c r="CM36" s="751"/>
      <c r="CN36" s="752"/>
      <c r="CO36" s="752"/>
      <c r="CP36" s="752"/>
      <c r="CQ36" s="753"/>
      <c r="CR36" s="751"/>
      <c r="CS36" s="752"/>
      <c r="CT36" s="752"/>
      <c r="CU36" s="752"/>
      <c r="CV36" s="753"/>
      <c r="CW36" s="751"/>
      <c r="CX36" s="752"/>
      <c r="CY36" s="752"/>
      <c r="CZ36" s="752"/>
      <c r="DA36" s="753"/>
      <c r="DB36" s="751"/>
      <c r="DC36" s="752"/>
      <c r="DD36" s="752"/>
      <c r="DE36" s="752"/>
      <c r="DF36" s="753"/>
      <c r="DG36" s="751"/>
      <c r="DH36" s="752"/>
      <c r="DI36" s="752"/>
      <c r="DJ36" s="752"/>
      <c r="DK36" s="753"/>
      <c r="DL36" s="751"/>
      <c r="DM36" s="752"/>
      <c r="DN36" s="752"/>
      <c r="DO36" s="752"/>
      <c r="DP36" s="753"/>
      <c r="DQ36" s="751"/>
      <c r="DR36" s="752"/>
      <c r="DS36" s="752"/>
      <c r="DT36" s="752"/>
      <c r="DU36" s="753"/>
      <c r="DV36" s="740"/>
      <c r="DW36" s="741"/>
      <c r="DX36" s="741"/>
      <c r="DY36" s="741"/>
      <c r="DZ36" s="754"/>
      <c r="EA36" s="93"/>
    </row>
    <row r="37" spans="1:131" ht="26.25" customHeight="1" x14ac:dyDescent="0.15">
      <c r="A37" s="106">
        <v>10</v>
      </c>
      <c r="B37" s="727"/>
      <c r="C37" s="728"/>
      <c r="D37" s="728"/>
      <c r="E37" s="728"/>
      <c r="F37" s="728"/>
      <c r="G37" s="728"/>
      <c r="H37" s="728"/>
      <c r="I37" s="728"/>
      <c r="J37" s="728"/>
      <c r="K37" s="728"/>
      <c r="L37" s="728"/>
      <c r="M37" s="728"/>
      <c r="N37" s="728"/>
      <c r="O37" s="728"/>
      <c r="P37" s="729"/>
      <c r="Q37" s="730"/>
      <c r="R37" s="731"/>
      <c r="S37" s="731"/>
      <c r="T37" s="731"/>
      <c r="U37" s="731"/>
      <c r="V37" s="731"/>
      <c r="W37" s="731"/>
      <c r="X37" s="731"/>
      <c r="Y37" s="731"/>
      <c r="Z37" s="731"/>
      <c r="AA37" s="731"/>
      <c r="AB37" s="731"/>
      <c r="AC37" s="731"/>
      <c r="AD37" s="731"/>
      <c r="AE37" s="732"/>
      <c r="AF37" s="733"/>
      <c r="AG37" s="734"/>
      <c r="AH37" s="734"/>
      <c r="AI37" s="734"/>
      <c r="AJ37" s="735"/>
      <c r="AK37" s="799"/>
      <c r="AL37" s="800"/>
      <c r="AM37" s="800"/>
      <c r="AN37" s="800"/>
      <c r="AO37" s="800"/>
      <c r="AP37" s="800"/>
      <c r="AQ37" s="800"/>
      <c r="AR37" s="800"/>
      <c r="AS37" s="800"/>
      <c r="AT37" s="800"/>
      <c r="AU37" s="800"/>
      <c r="AV37" s="800"/>
      <c r="AW37" s="800"/>
      <c r="AX37" s="800"/>
      <c r="AY37" s="800"/>
      <c r="AZ37" s="801"/>
      <c r="BA37" s="801"/>
      <c r="BB37" s="801"/>
      <c r="BC37" s="801"/>
      <c r="BD37" s="801"/>
      <c r="BE37" s="797"/>
      <c r="BF37" s="797"/>
      <c r="BG37" s="797"/>
      <c r="BH37" s="797"/>
      <c r="BI37" s="798"/>
      <c r="BJ37" s="96"/>
      <c r="BK37" s="96"/>
      <c r="BL37" s="96"/>
      <c r="BM37" s="96"/>
      <c r="BN37" s="96"/>
      <c r="BO37" s="105"/>
      <c r="BP37" s="105"/>
      <c r="BQ37" s="102">
        <v>31</v>
      </c>
      <c r="BR37" s="103"/>
      <c r="BS37" s="740"/>
      <c r="BT37" s="741"/>
      <c r="BU37" s="741"/>
      <c r="BV37" s="741"/>
      <c r="BW37" s="741"/>
      <c r="BX37" s="741"/>
      <c r="BY37" s="741"/>
      <c r="BZ37" s="741"/>
      <c r="CA37" s="741"/>
      <c r="CB37" s="741"/>
      <c r="CC37" s="741"/>
      <c r="CD37" s="741"/>
      <c r="CE37" s="741"/>
      <c r="CF37" s="741"/>
      <c r="CG37" s="742"/>
      <c r="CH37" s="751"/>
      <c r="CI37" s="752"/>
      <c r="CJ37" s="752"/>
      <c r="CK37" s="752"/>
      <c r="CL37" s="753"/>
      <c r="CM37" s="751"/>
      <c r="CN37" s="752"/>
      <c r="CO37" s="752"/>
      <c r="CP37" s="752"/>
      <c r="CQ37" s="753"/>
      <c r="CR37" s="751"/>
      <c r="CS37" s="752"/>
      <c r="CT37" s="752"/>
      <c r="CU37" s="752"/>
      <c r="CV37" s="753"/>
      <c r="CW37" s="751"/>
      <c r="CX37" s="752"/>
      <c r="CY37" s="752"/>
      <c r="CZ37" s="752"/>
      <c r="DA37" s="753"/>
      <c r="DB37" s="751"/>
      <c r="DC37" s="752"/>
      <c r="DD37" s="752"/>
      <c r="DE37" s="752"/>
      <c r="DF37" s="753"/>
      <c r="DG37" s="751"/>
      <c r="DH37" s="752"/>
      <c r="DI37" s="752"/>
      <c r="DJ37" s="752"/>
      <c r="DK37" s="753"/>
      <c r="DL37" s="751"/>
      <c r="DM37" s="752"/>
      <c r="DN37" s="752"/>
      <c r="DO37" s="752"/>
      <c r="DP37" s="753"/>
      <c r="DQ37" s="751"/>
      <c r="DR37" s="752"/>
      <c r="DS37" s="752"/>
      <c r="DT37" s="752"/>
      <c r="DU37" s="753"/>
      <c r="DV37" s="740"/>
      <c r="DW37" s="741"/>
      <c r="DX37" s="741"/>
      <c r="DY37" s="741"/>
      <c r="DZ37" s="754"/>
      <c r="EA37" s="93"/>
    </row>
    <row r="38" spans="1:131" ht="26.25" customHeight="1" x14ac:dyDescent="0.15">
      <c r="A38" s="106">
        <v>11</v>
      </c>
      <c r="B38" s="727"/>
      <c r="C38" s="728"/>
      <c r="D38" s="728"/>
      <c r="E38" s="728"/>
      <c r="F38" s="728"/>
      <c r="G38" s="728"/>
      <c r="H38" s="728"/>
      <c r="I38" s="728"/>
      <c r="J38" s="728"/>
      <c r="K38" s="728"/>
      <c r="L38" s="728"/>
      <c r="M38" s="728"/>
      <c r="N38" s="728"/>
      <c r="O38" s="728"/>
      <c r="P38" s="729"/>
      <c r="Q38" s="730"/>
      <c r="R38" s="731"/>
      <c r="S38" s="731"/>
      <c r="T38" s="731"/>
      <c r="U38" s="731"/>
      <c r="V38" s="731"/>
      <c r="W38" s="731"/>
      <c r="X38" s="731"/>
      <c r="Y38" s="731"/>
      <c r="Z38" s="731"/>
      <c r="AA38" s="731"/>
      <c r="AB38" s="731"/>
      <c r="AC38" s="731"/>
      <c r="AD38" s="731"/>
      <c r="AE38" s="732"/>
      <c r="AF38" s="733"/>
      <c r="AG38" s="734"/>
      <c r="AH38" s="734"/>
      <c r="AI38" s="734"/>
      <c r="AJ38" s="735"/>
      <c r="AK38" s="799"/>
      <c r="AL38" s="800"/>
      <c r="AM38" s="800"/>
      <c r="AN38" s="800"/>
      <c r="AO38" s="800"/>
      <c r="AP38" s="800"/>
      <c r="AQ38" s="800"/>
      <c r="AR38" s="800"/>
      <c r="AS38" s="800"/>
      <c r="AT38" s="800"/>
      <c r="AU38" s="800"/>
      <c r="AV38" s="800"/>
      <c r="AW38" s="800"/>
      <c r="AX38" s="800"/>
      <c r="AY38" s="800"/>
      <c r="AZ38" s="801"/>
      <c r="BA38" s="801"/>
      <c r="BB38" s="801"/>
      <c r="BC38" s="801"/>
      <c r="BD38" s="801"/>
      <c r="BE38" s="797"/>
      <c r="BF38" s="797"/>
      <c r="BG38" s="797"/>
      <c r="BH38" s="797"/>
      <c r="BI38" s="798"/>
      <c r="BJ38" s="96"/>
      <c r="BK38" s="96"/>
      <c r="BL38" s="96"/>
      <c r="BM38" s="96"/>
      <c r="BN38" s="96"/>
      <c r="BO38" s="105"/>
      <c r="BP38" s="105"/>
      <c r="BQ38" s="102">
        <v>32</v>
      </c>
      <c r="BR38" s="103"/>
      <c r="BS38" s="740"/>
      <c r="BT38" s="741"/>
      <c r="BU38" s="741"/>
      <c r="BV38" s="741"/>
      <c r="BW38" s="741"/>
      <c r="BX38" s="741"/>
      <c r="BY38" s="741"/>
      <c r="BZ38" s="741"/>
      <c r="CA38" s="741"/>
      <c r="CB38" s="741"/>
      <c r="CC38" s="741"/>
      <c r="CD38" s="741"/>
      <c r="CE38" s="741"/>
      <c r="CF38" s="741"/>
      <c r="CG38" s="742"/>
      <c r="CH38" s="751"/>
      <c r="CI38" s="752"/>
      <c r="CJ38" s="752"/>
      <c r="CK38" s="752"/>
      <c r="CL38" s="753"/>
      <c r="CM38" s="751"/>
      <c r="CN38" s="752"/>
      <c r="CO38" s="752"/>
      <c r="CP38" s="752"/>
      <c r="CQ38" s="753"/>
      <c r="CR38" s="751"/>
      <c r="CS38" s="752"/>
      <c r="CT38" s="752"/>
      <c r="CU38" s="752"/>
      <c r="CV38" s="753"/>
      <c r="CW38" s="751"/>
      <c r="CX38" s="752"/>
      <c r="CY38" s="752"/>
      <c r="CZ38" s="752"/>
      <c r="DA38" s="753"/>
      <c r="DB38" s="751"/>
      <c r="DC38" s="752"/>
      <c r="DD38" s="752"/>
      <c r="DE38" s="752"/>
      <c r="DF38" s="753"/>
      <c r="DG38" s="751"/>
      <c r="DH38" s="752"/>
      <c r="DI38" s="752"/>
      <c r="DJ38" s="752"/>
      <c r="DK38" s="753"/>
      <c r="DL38" s="751"/>
      <c r="DM38" s="752"/>
      <c r="DN38" s="752"/>
      <c r="DO38" s="752"/>
      <c r="DP38" s="753"/>
      <c r="DQ38" s="751"/>
      <c r="DR38" s="752"/>
      <c r="DS38" s="752"/>
      <c r="DT38" s="752"/>
      <c r="DU38" s="753"/>
      <c r="DV38" s="740"/>
      <c r="DW38" s="741"/>
      <c r="DX38" s="741"/>
      <c r="DY38" s="741"/>
      <c r="DZ38" s="754"/>
      <c r="EA38" s="93"/>
    </row>
    <row r="39" spans="1:131" ht="26.25" customHeight="1" x14ac:dyDescent="0.15">
      <c r="A39" s="106">
        <v>12</v>
      </c>
      <c r="B39" s="727"/>
      <c r="C39" s="728"/>
      <c r="D39" s="728"/>
      <c r="E39" s="728"/>
      <c r="F39" s="728"/>
      <c r="G39" s="728"/>
      <c r="H39" s="728"/>
      <c r="I39" s="728"/>
      <c r="J39" s="728"/>
      <c r="K39" s="728"/>
      <c r="L39" s="728"/>
      <c r="M39" s="728"/>
      <c r="N39" s="728"/>
      <c r="O39" s="728"/>
      <c r="P39" s="729"/>
      <c r="Q39" s="730"/>
      <c r="R39" s="731"/>
      <c r="S39" s="731"/>
      <c r="T39" s="731"/>
      <c r="U39" s="731"/>
      <c r="V39" s="731"/>
      <c r="W39" s="731"/>
      <c r="X39" s="731"/>
      <c r="Y39" s="731"/>
      <c r="Z39" s="731"/>
      <c r="AA39" s="731"/>
      <c r="AB39" s="731"/>
      <c r="AC39" s="731"/>
      <c r="AD39" s="731"/>
      <c r="AE39" s="732"/>
      <c r="AF39" s="733"/>
      <c r="AG39" s="734"/>
      <c r="AH39" s="734"/>
      <c r="AI39" s="734"/>
      <c r="AJ39" s="735"/>
      <c r="AK39" s="799"/>
      <c r="AL39" s="800"/>
      <c r="AM39" s="800"/>
      <c r="AN39" s="800"/>
      <c r="AO39" s="800"/>
      <c r="AP39" s="800"/>
      <c r="AQ39" s="800"/>
      <c r="AR39" s="800"/>
      <c r="AS39" s="800"/>
      <c r="AT39" s="800"/>
      <c r="AU39" s="800"/>
      <c r="AV39" s="800"/>
      <c r="AW39" s="800"/>
      <c r="AX39" s="800"/>
      <c r="AY39" s="800"/>
      <c r="AZ39" s="801"/>
      <c r="BA39" s="801"/>
      <c r="BB39" s="801"/>
      <c r="BC39" s="801"/>
      <c r="BD39" s="801"/>
      <c r="BE39" s="797"/>
      <c r="BF39" s="797"/>
      <c r="BG39" s="797"/>
      <c r="BH39" s="797"/>
      <c r="BI39" s="798"/>
      <c r="BJ39" s="96"/>
      <c r="BK39" s="96"/>
      <c r="BL39" s="96"/>
      <c r="BM39" s="96"/>
      <c r="BN39" s="96"/>
      <c r="BO39" s="105"/>
      <c r="BP39" s="105"/>
      <c r="BQ39" s="102">
        <v>33</v>
      </c>
      <c r="BR39" s="103"/>
      <c r="BS39" s="740"/>
      <c r="BT39" s="741"/>
      <c r="BU39" s="741"/>
      <c r="BV39" s="741"/>
      <c r="BW39" s="741"/>
      <c r="BX39" s="741"/>
      <c r="BY39" s="741"/>
      <c r="BZ39" s="741"/>
      <c r="CA39" s="741"/>
      <c r="CB39" s="741"/>
      <c r="CC39" s="741"/>
      <c r="CD39" s="741"/>
      <c r="CE39" s="741"/>
      <c r="CF39" s="741"/>
      <c r="CG39" s="742"/>
      <c r="CH39" s="751"/>
      <c r="CI39" s="752"/>
      <c r="CJ39" s="752"/>
      <c r="CK39" s="752"/>
      <c r="CL39" s="753"/>
      <c r="CM39" s="751"/>
      <c r="CN39" s="752"/>
      <c r="CO39" s="752"/>
      <c r="CP39" s="752"/>
      <c r="CQ39" s="753"/>
      <c r="CR39" s="751"/>
      <c r="CS39" s="752"/>
      <c r="CT39" s="752"/>
      <c r="CU39" s="752"/>
      <c r="CV39" s="753"/>
      <c r="CW39" s="751"/>
      <c r="CX39" s="752"/>
      <c r="CY39" s="752"/>
      <c r="CZ39" s="752"/>
      <c r="DA39" s="753"/>
      <c r="DB39" s="751"/>
      <c r="DC39" s="752"/>
      <c r="DD39" s="752"/>
      <c r="DE39" s="752"/>
      <c r="DF39" s="753"/>
      <c r="DG39" s="751"/>
      <c r="DH39" s="752"/>
      <c r="DI39" s="752"/>
      <c r="DJ39" s="752"/>
      <c r="DK39" s="753"/>
      <c r="DL39" s="751"/>
      <c r="DM39" s="752"/>
      <c r="DN39" s="752"/>
      <c r="DO39" s="752"/>
      <c r="DP39" s="753"/>
      <c r="DQ39" s="751"/>
      <c r="DR39" s="752"/>
      <c r="DS39" s="752"/>
      <c r="DT39" s="752"/>
      <c r="DU39" s="753"/>
      <c r="DV39" s="740"/>
      <c r="DW39" s="741"/>
      <c r="DX39" s="741"/>
      <c r="DY39" s="741"/>
      <c r="DZ39" s="754"/>
      <c r="EA39" s="93"/>
    </row>
    <row r="40" spans="1:131" ht="26.25" customHeight="1" x14ac:dyDescent="0.15">
      <c r="A40" s="102">
        <v>13</v>
      </c>
      <c r="B40" s="727"/>
      <c r="C40" s="728"/>
      <c r="D40" s="728"/>
      <c r="E40" s="728"/>
      <c r="F40" s="728"/>
      <c r="G40" s="728"/>
      <c r="H40" s="728"/>
      <c r="I40" s="728"/>
      <c r="J40" s="728"/>
      <c r="K40" s="728"/>
      <c r="L40" s="728"/>
      <c r="M40" s="728"/>
      <c r="N40" s="728"/>
      <c r="O40" s="728"/>
      <c r="P40" s="729"/>
      <c r="Q40" s="730"/>
      <c r="R40" s="731"/>
      <c r="S40" s="731"/>
      <c r="T40" s="731"/>
      <c r="U40" s="731"/>
      <c r="V40" s="731"/>
      <c r="W40" s="731"/>
      <c r="X40" s="731"/>
      <c r="Y40" s="731"/>
      <c r="Z40" s="731"/>
      <c r="AA40" s="731"/>
      <c r="AB40" s="731"/>
      <c r="AC40" s="731"/>
      <c r="AD40" s="731"/>
      <c r="AE40" s="732"/>
      <c r="AF40" s="733"/>
      <c r="AG40" s="734"/>
      <c r="AH40" s="734"/>
      <c r="AI40" s="734"/>
      <c r="AJ40" s="735"/>
      <c r="AK40" s="799"/>
      <c r="AL40" s="800"/>
      <c r="AM40" s="800"/>
      <c r="AN40" s="800"/>
      <c r="AO40" s="800"/>
      <c r="AP40" s="800"/>
      <c r="AQ40" s="800"/>
      <c r="AR40" s="800"/>
      <c r="AS40" s="800"/>
      <c r="AT40" s="800"/>
      <c r="AU40" s="800"/>
      <c r="AV40" s="800"/>
      <c r="AW40" s="800"/>
      <c r="AX40" s="800"/>
      <c r="AY40" s="800"/>
      <c r="AZ40" s="801"/>
      <c r="BA40" s="801"/>
      <c r="BB40" s="801"/>
      <c r="BC40" s="801"/>
      <c r="BD40" s="801"/>
      <c r="BE40" s="797"/>
      <c r="BF40" s="797"/>
      <c r="BG40" s="797"/>
      <c r="BH40" s="797"/>
      <c r="BI40" s="798"/>
      <c r="BJ40" s="96"/>
      <c r="BK40" s="96"/>
      <c r="BL40" s="96"/>
      <c r="BM40" s="96"/>
      <c r="BN40" s="96"/>
      <c r="BO40" s="105"/>
      <c r="BP40" s="105"/>
      <c r="BQ40" s="102">
        <v>34</v>
      </c>
      <c r="BR40" s="103"/>
      <c r="BS40" s="740"/>
      <c r="BT40" s="741"/>
      <c r="BU40" s="741"/>
      <c r="BV40" s="741"/>
      <c r="BW40" s="741"/>
      <c r="BX40" s="741"/>
      <c r="BY40" s="741"/>
      <c r="BZ40" s="741"/>
      <c r="CA40" s="741"/>
      <c r="CB40" s="741"/>
      <c r="CC40" s="741"/>
      <c r="CD40" s="741"/>
      <c r="CE40" s="741"/>
      <c r="CF40" s="741"/>
      <c r="CG40" s="742"/>
      <c r="CH40" s="751"/>
      <c r="CI40" s="752"/>
      <c r="CJ40" s="752"/>
      <c r="CK40" s="752"/>
      <c r="CL40" s="753"/>
      <c r="CM40" s="751"/>
      <c r="CN40" s="752"/>
      <c r="CO40" s="752"/>
      <c r="CP40" s="752"/>
      <c r="CQ40" s="753"/>
      <c r="CR40" s="751"/>
      <c r="CS40" s="752"/>
      <c r="CT40" s="752"/>
      <c r="CU40" s="752"/>
      <c r="CV40" s="753"/>
      <c r="CW40" s="751"/>
      <c r="CX40" s="752"/>
      <c r="CY40" s="752"/>
      <c r="CZ40" s="752"/>
      <c r="DA40" s="753"/>
      <c r="DB40" s="751"/>
      <c r="DC40" s="752"/>
      <c r="DD40" s="752"/>
      <c r="DE40" s="752"/>
      <c r="DF40" s="753"/>
      <c r="DG40" s="751"/>
      <c r="DH40" s="752"/>
      <c r="DI40" s="752"/>
      <c r="DJ40" s="752"/>
      <c r="DK40" s="753"/>
      <c r="DL40" s="751"/>
      <c r="DM40" s="752"/>
      <c r="DN40" s="752"/>
      <c r="DO40" s="752"/>
      <c r="DP40" s="753"/>
      <c r="DQ40" s="751"/>
      <c r="DR40" s="752"/>
      <c r="DS40" s="752"/>
      <c r="DT40" s="752"/>
      <c r="DU40" s="753"/>
      <c r="DV40" s="740"/>
      <c r="DW40" s="741"/>
      <c r="DX40" s="741"/>
      <c r="DY40" s="741"/>
      <c r="DZ40" s="754"/>
      <c r="EA40" s="93"/>
    </row>
    <row r="41" spans="1:131" ht="26.25" customHeight="1" x14ac:dyDescent="0.15">
      <c r="A41" s="102">
        <v>14</v>
      </c>
      <c r="B41" s="727"/>
      <c r="C41" s="728"/>
      <c r="D41" s="728"/>
      <c r="E41" s="728"/>
      <c r="F41" s="728"/>
      <c r="G41" s="728"/>
      <c r="H41" s="728"/>
      <c r="I41" s="728"/>
      <c r="J41" s="728"/>
      <c r="K41" s="728"/>
      <c r="L41" s="728"/>
      <c r="M41" s="728"/>
      <c r="N41" s="728"/>
      <c r="O41" s="728"/>
      <c r="P41" s="729"/>
      <c r="Q41" s="730"/>
      <c r="R41" s="731"/>
      <c r="S41" s="731"/>
      <c r="T41" s="731"/>
      <c r="U41" s="731"/>
      <c r="V41" s="731"/>
      <c r="W41" s="731"/>
      <c r="X41" s="731"/>
      <c r="Y41" s="731"/>
      <c r="Z41" s="731"/>
      <c r="AA41" s="731"/>
      <c r="AB41" s="731"/>
      <c r="AC41" s="731"/>
      <c r="AD41" s="731"/>
      <c r="AE41" s="732"/>
      <c r="AF41" s="733"/>
      <c r="AG41" s="734"/>
      <c r="AH41" s="734"/>
      <c r="AI41" s="734"/>
      <c r="AJ41" s="735"/>
      <c r="AK41" s="799"/>
      <c r="AL41" s="800"/>
      <c r="AM41" s="800"/>
      <c r="AN41" s="800"/>
      <c r="AO41" s="800"/>
      <c r="AP41" s="800"/>
      <c r="AQ41" s="800"/>
      <c r="AR41" s="800"/>
      <c r="AS41" s="800"/>
      <c r="AT41" s="800"/>
      <c r="AU41" s="800"/>
      <c r="AV41" s="800"/>
      <c r="AW41" s="800"/>
      <c r="AX41" s="800"/>
      <c r="AY41" s="800"/>
      <c r="AZ41" s="801"/>
      <c r="BA41" s="801"/>
      <c r="BB41" s="801"/>
      <c r="BC41" s="801"/>
      <c r="BD41" s="801"/>
      <c r="BE41" s="797"/>
      <c r="BF41" s="797"/>
      <c r="BG41" s="797"/>
      <c r="BH41" s="797"/>
      <c r="BI41" s="798"/>
      <c r="BJ41" s="96"/>
      <c r="BK41" s="96"/>
      <c r="BL41" s="96"/>
      <c r="BM41" s="96"/>
      <c r="BN41" s="96"/>
      <c r="BO41" s="105"/>
      <c r="BP41" s="105"/>
      <c r="BQ41" s="102">
        <v>35</v>
      </c>
      <c r="BR41" s="103"/>
      <c r="BS41" s="740"/>
      <c r="BT41" s="741"/>
      <c r="BU41" s="741"/>
      <c r="BV41" s="741"/>
      <c r="BW41" s="741"/>
      <c r="BX41" s="741"/>
      <c r="BY41" s="741"/>
      <c r="BZ41" s="741"/>
      <c r="CA41" s="741"/>
      <c r="CB41" s="741"/>
      <c r="CC41" s="741"/>
      <c r="CD41" s="741"/>
      <c r="CE41" s="741"/>
      <c r="CF41" s="741"/>
      <c r="CG41" s="742"/>
      <c r="CH41" s="751"/>
      <c r="CI41" s="752"/>
      <c r="CJ41" s="752"/>
      <c r="CK41" s="752"/>
      <c r="CL41" s="753"/>
      <c r="CM41" s="751"/>
      <c r="CN41" s="752"/>
      <c r="CO41" s="752"/>
      <c r="CP41" s="752"/>
      <c r="CQ41" s="753"/>
      <c r="CR41" s="751"/>
      <c r="CS41" s="752"/>
      <c r="CT41" s="752"/>
      <c r="CU41" s="752"/>
      <c r="CV41" s="753"/>
      <c r="CW41" s="751"/>
      <c r="CX41" s="752"/>
      <c r="CY41" s="752"/>
      <c r="CZ41" s="752"/>
      <c r="DA41" s="753"/>
      <c r="DB41" s="751"/>
      <c r="DC41" s="752"/>
      <c r="DD41" s="752"/>
      <c r="DE41" s="752"/>
      <c r="DF41" s="753"/>
      <c r="DG41" s="751"/>
      <c r="DH41" s="752"/>
      <c r="DI41" s="752"/>
      <c r="DJ41" s="752"/>
      <c r="DK41" s="753"/>
      <c r="DL41" s="751"/>
      <c r="DM41" s="752"/>
      <c r="DN41" s="752"/>
      <c r="DO41" s="752"/>
      <c r="DP41" s="753"/>
      <c r="DQ41" s="751"/>
      <c r="DR41" s="752"/>
      <c r="DS41" s="752"/>
      <c r="DT41" s="752"/>
      <c r="DU41" s="753"/>
      <c r="DV41" s="740"/>
      <c r="DW41" s="741"/>
      <c r="DX41" s="741"/>
      <c r="DY41" s="741"/>
      <c r="DZ41" s="754"/>
      <c r="EA41" s="93"/>
    </row>
    <row r="42" spans="1:131" ht="26.25" customHeight="1" x14ac:dyDescent="0.15">
      <c r="A42" s="102">
        <v>15</v>
      </c>
      <c r="B42" s="727"/>
      <c r="C42" s="728"/>
      <c r="D42" s="728"/>
      <c r="E42" s="728"/>
      <c r="F42" s="728"/>
      <c r="G42" s="728"/>
      <c r="H42" s="728"/>
      <c r="I42" s="728"/>
      <c r="J42" s="728"/>
      <c r="K42" s="728"/>
      <c r="L42" s="728"/>
      <c r="M42" s="728"/>
      <c r="N42" s="728"/>
      <c r="O42" s="728"/>
      <c r="P42" s="729"/>
      <c r="Q42" s="730"/>
      <c r="R42" s="731"/>
      <c r="S42" s="731"/>
      <c r="T42" s="731"/>
      <c r="U42" s="731"/>
      <c r="V42" s="731"/>
      <c r="W42" s="731"/>
      <c r="X42" s="731"/>
      <c r="Y42" s="731"/>
      <c r="Z42" s="731"/>
      <c r="AA42" s="731"/>
      <c r="AB42" s="731"/>
      <c r="AC42" s="731"/>
      <c r="AD42" s="731"/>
      <c r="AE42" s="732"/>
      <c r="AF42" s="733"/>
      <c r="AG42" s="734"/>
      <c r="AH42" s="734"/>
      <c r="AI42" s="734"/>
      <c r="AJ42" s="735"/>
      <c r="AK42" s="799"/>
      <c r="AL42" s="800"/>
      <c r="AM42" s="800"/>
      <c r="AN42" s="800"/>
      <c r="AO42" s="800"/>
      <c r="AP42" s="800"/>
      <c r="AQ42" s="800"/>
      <c r="AR42" s="800"/>
      <c r="AS42" s="800"/>
      <c r="AT42" s="800"/>
      <c r="AU42" s="800"/>
      <c r="AV42" s="800"/>
      <c r="AW42" s="800"/>
      <c r="AX42" s="800"/>
      <c r="AY42" s="800"/>
      <c r="AZ42" s="801"/>
      <c r="BA42" s="801"/>
      <c r="BB42" s="801"/>
      <c r="BC42" s="801"/>
      <c r="BD42" s="801"/>
      <c r="BE42" s="797"/>
      <c r="BF42" s="797"/>
      <c r="BG42" s="797"/>
      <c r="BH42" s="797"/>
      <c r="BI42" s="798"/>
      <c r="BJ42" s="96"/>
      <c r="BK42" s="96"/>
      <c r="BL42" s="96"/>
      <c r="BM42" s="96"/>
      <c r="BN42" s="96"/>
      <c r="BO42" s="105"/>
      <c r="BP42" s="105"/>
      <c r="BQ42" s="102">
        <v>36</v>
      </c>
      <c r="BR42" s="103"/>
      <c r="BS42" s="740"/>
      <c r="BT42" s="741"/>
      <c r="BU42" s="741"/>
      <c r="BV42" s="741"/>
      <c r="BW42" s="741"/>
      <c r="BX42" s="741"/>
      <c r="BY42" s="741"/>
      <c r="BZ42" s="741"/>
      <c r="CA42" s="741"/>
      <c r="CB42" s="741"/>
      <c r="CC42" s="741"/>
      <c r="CD42" s="741"/>
      <c r="CE42" s="741"/>
      <c r="CF42" s="741"/>
      <c r="CG42" s="742"/>
      <c r="CH42" s="751"/>
      <c r="CI42" s="752"/>
      <c r="CJ42" s="752"/>
      <c r="CK42" s="752"/>
      <c r="CL42" s="753"/>
      <c r="CM42" s="751"/>
      <c r="CN42" s="752"/>
      <c r="CO42" s="752"/>
      <c r="CP42" s="752"/>
      <c r="CQ42" s="753"/>
      <c r="CR42" s="751"/>
      <c r="CS42" s="752"/>
      <c r="CT42" s="752"/>
      <c r="CU42" s="752"/>
      <c r="CV42" s="753"/>
      <c r="CW42" s="751"/>
      <c r="CX42" s="752"/>
      <c r="CY42" s="752"/>
      <c r="CZ42" s="752"/>
      <c r="DA42" s="753"/>
      <c r="DB42" s="751"/>
      <c r="DC42" s="752"/>
      <c r="DD42" s="752"/>
      <c r="DE42" s="752"/>
      <c r="DF42" s="753"/>
      <c r="DG42" s="751"/>
      <c r="DH42" s="752"/>
      <c r="DI42" s="752"/>
      <c r="DJ42" s="752"/>
      <c r="DK42" s="753"/>
      <c r="DL42" s="751"/>
      <c r="DM42" s="752"/>
      <c r="DN42" s="752"/>
      <c r="DO42" s="752"/>
      <c r="DP42" s="753"/>
      <c r="DQ42" s="751"/>
      <c r="DR42" s="752"/>
      <c r="DS42" s="752"/>
      <c r="DT42" s="752"/>
      <c r="DU42" s="753"/>
      <c r="DV42" s="740"/>
      <c r="DW42" s="741"/>
      <c r="DX42" s="741"/>
      <c r="DY42" s="741"/>
      <c r="DZ42" s="754"/>
      <c r="EA42" s="93"/>
    </row>
    <row r="43" spans="1:131" ht="26.25" customHeight="1" x14ac:dyDescent="0.15">
      <c r="A43" s="102">
        <v>16</v>
      </c>
      <c r="B43" s="727"/>
      <c r="C43" s="728"/>
      <c r="D43" s="728"/>
      <c r="E43" s="728"/>
      <c r="F43" s="728"/>
      <c r="G43" s="728"/>
      <c r="H43" s="728"/>
      <c r="I43" s="728"/>
      <c r="J43" s="728"/>
      <c r="K43" s="728"/>
      <c r="L43" s="728"/>
      <c r="M43" s="728"/>
      <c r="N43" s="728"/>
      <c r="O43" s="728"/>
      <c r="P43" s="729"/>
      <c r="Q43" s="730"/>
      <c r="R43" s="731"/>
      <c r="S43" s="731"/>
      <c r="T43" s="731"/>
      <c r="U43" s="731"/>
      <c r="V43" s="731"/>
      <c r="W43" s="731"/>
      <c r="X43" s="731"/>
      <c r="Y43" s="731"/>
      <c r="Z43" s="731"/>
      <c r="AA43" s="731"/>
      <c r="AB43" s="731"/>
      <c r="AC43" s="731"/>
      <c r="AD43" s="731"/>
      <c r="AE43" s="732"/>
      <c r="AF43" s="733"/>
      <c r="AG43" s="734"/>
      <c r="AH43" s="734"/>
      <c r="AI43" s="734"/>
      <c r="AJ43" s="735"/>
      <c r="AK43" s="799"/>
      <c r="AL43" s="800"/>
      <c r="AM43" s="800"/>
      <c r="AN43" s="800"/>
      <c r="AO43" s="800"/>
      <c r="AP43" s="800"/>
      <c r="AQ43" s="800"/>
      <c r="AR43" s="800"/>
      <c r="AS43" s="800"/>
      <c r="AT43" s="800"/>
      <c r="AU43" s="800"/>
      <c r="AV43" s="800"/>
      <c r="AW43" s="800"/>
      <c r="AX43" s="800"/>
      <c r="AY43" s="800"/>
      <c r="AZ43" s="801"/>
      <c r="BA43" s="801"/>
      <c r="BB43" s="801"/>
      <c r="BC43" s="801"/>
      <c r="BD43" s="801"/>
      <c r="BE43" s="797"/>
      <c r="BF43" s="797"/>
      <c r="BG43" s="797"/>
      <c r="BH43" s="797"/>
      <c r="BI43" s="798"/>
      <c r="BJ43" s="96"/>
      <c r="BK43" s="96"/>
      <c r="BL43" s="96"/>
      <c r="BM43" s="96"/>
      <c r="BN43" s="96"/>
      <c r="BO43" s="105"/>
      <c r="BP43" s="105"/>
      <c r="BQ43" s="102">
        <v>37</v>
      </c>
      <c r="BR43" s="103"/>
      <c r="BS43" s="740"/>
      <c r="BT43" s="741"/>
      <c r="BU43" s="741"/>
      <c r="BV43" s="741"/>
      <c r="BW43" s="741"/>
      <c r="BX43" s="741"/>
      <c r="BY43" s="741"/>
      <c r="BZ43" s="741"/>
      <c r="CA43" s="741"/>
      <c r="CB43" s="741"/>
      <c r="CC43" s="741"/>
      <c r="CD43" s="741"/>
      <c r="CE43" s="741"/>
      <c r="CF43" s="741"/>
      <c r="CG43" s="742"/>
      <c r="CH43" s="751"/>
      <c r="CI43" s="752"/>
      <c r="CJ43" s="752"/>
      <c r="CK43" s="752"/>
      <c r="CL43" s="753"/>
      <c r="CM43" s="751"/>
      <c r="CN43" s="752"/>
      <c r="CO43" s="752"/>
      <c r="CP43" s="752"/>
      <c r="CQ43" s="753"/>
      <c r="CR43" s="751"/>
      <c r="CS43" s="752"/>
      <c r="CT43" s="752"/>
      <c r="CU43" s="752"/>
      <c r="CV43" s="753"/>
      <c r="CW43" s="751"/>
      <c r="CX43" s="752"/>
      <c r="CY43" s="752"/>
      <c r="CZ43" s="752"/>
      <c r="DA43" s="753"/>
      <c r="DB43" s="751"/>
      <c r="DC43" s="752"/>
      <c r="DD43" s="752"/>
      <c r="DE43" s="752"/>
      <c r="DF43" s="753"/>
      <c r="DG43" s="751"/>
      <c r="DH43" s="752"/>
      <c r="DI43" s="752"/>
      <c r="DJ43" s="752"/>
      <c r="DK43" s="753"/>
      <c r="DL43" s="751"/>
      <c r="DM43" s="752"/>
      <c r="DN43" s="752"/>
      <c r="DO43" s="752"/>
      <c r="DP43" s="753"/>
      <c r="DQ43" s="751"/>
      <c r="DR43" s="752"/>
      <c r="DS43" s="752"/>
      <c r="DT43" s="752"/>
      <c r="DU43" s="753"/>
      <c r="DV43" s="740"/>
      <c r="DW43" s="741"/>
      <c r="DX43" s="741"/>
      <c r="DY43" s="741"/>
      <c r="DZ43" s="754"/>
      <c r="EA43" s="93"/>
    </row>
    <row r="44" spans="1:131" ht="26.25" customHeight="1" x14ac:dyDescent="0.15">
      <c r="A44" s="102">
        <v>17</v>
      </c>
      <c r="B44" s="727"/>
      <c r="C44" s="728"/>
      <c r="D44" s="728"/>
      <c r="E44" s="728"/>
      <c r="F44" s="728"/>
      <c r="G44" s="728"/>
      <c r="H44" s="728"/>
      <c r="I44" s="728"/>
      <c r="J44" s="728"/>
      <c r="K44" s="728"/>
      <c r="L44" s="728"/>
      <c r="M44" s="728"/>
      <c r="N44" s="728"/>
      <c r="O44" s="728"/>
      <c r="P44" s="729"/>
      <c r="Q44" s="730"/>
      <c r="R44" s="731"/>
      <c r="S44" s="731"/>
      <c r="T44" s="731"/>
      <c r="U44" s="731"/>
      <c r="V44" s="731"/>
      <c r="W44" s="731"/>
      <c r="X44" s="731"/>
      <c r="Y44" s="731"/>
      <c r="Z44" s="731"/>
      <c r="AA44" s="731"/>
      <c r="AB44" s="731"/>
      <c r="AC44" s="731"/>
      <c r="AD44" s="731"/>
      <c r="AE44" s="732"/>
      <c r="AF44" s="733"/>
      <c r="AG44" s="734"/>
      <c r="AH44" s="734"/>
      <c r="AI44" s="734"/>
      <c r="AJ44" s="735"/>
      <c r="AK44" s="799"/>
      <c r="AL44" s="800"/>
      <c r="AM44" s="800"/>
      <c r="AN44" s="800"/>
      <c r="AO44" s="800"/>
      <c r="AP44" s="800"/>
      <c r="AQ44" s="800"/>
      <c r="AR44" s="800"/>
      <c r="AS44" s="800"/>
      <c r="AT44" s="800"/>
      <c r="AU44" s="800"/>
      <c r="AV44" s="800"/>
      <c r="AW44" s="800"/>
      <c r="AX44" s="800"/>
      <c r="AY44" s="800"/>
      <c r="AZ44" s="801"/>
      <c r="BA44" s="801"/>
      <c r="BB44" s="801"/>
      <c r="BC44" s="801"/>
      <c r="BD44" s="801"/>
      <c r="BE44" s="797"/>
      <c r="BF44" s="797"/>
      <c r="BG44" s="797"/>
      <c r="BH44" s="797"/>
      <c r="BI44" s="798"/>
      <c r="BJ44" s="96"/>
      <c r="BK44" s="96"/>
      <c r="BL44" s="96"/>
      <c r="BM44" s="96"/>
      <c r="BN44" s="96"/>
      <c r="BO44" s="105"/>
      <c r="BP44" s="105"/>
      <c r="BQ44" s="102">
        <v>38</v>
      </c>
      <c r="BR44" s="103"/>
      <c r="BS44" s="740"/>
      <c r="BT44" s="741"/>
      <c r="BU44" s="741"/>
      <c r="BV44" s="741"/>
      <c r="BW44" s="741"/>
      <c r="BX44" s="741"/>
      <c r="BY44" s="741"/>
      <c r="BZ44" s="741"/>
      <c r="CA44" s="741"/>
      <c r="CB44" s="741"/>
      <c r="CC44" s="741"/>
      <c r="CD44" s="741"/>
      <c r="CE44" s="741"/>
      <c r="CF44" s="741"/>
      <c r="CG44" s="742"/>
      <c r="CH44" s="751"/>
      <c r="CI44" s="752"/>
      <c r="CJ44" s="752"/>
      <c r="CK44" s="752"/>
      <c r="CL44" s="753"/>
      <c r="CM44" s="751"/>
      <c r="CN44" s="752"/>
      <c r="CO44" s="752"/>
      <c r="CP44" s="752"/>
      <c r="CQ44" s="753"/>
      <c r="CR44" s="751"/>
      <c r="CS44" s="752"/>
      <c r="CT44" s="752"/>
      <c r="CU44" s="752"/>
      <c r="CV44" s="753"/>
      <c r="CW44" s="751"/>
      <c r="CX44" s="752"/>
      <c r="CY44" s="752"/>
      <c r="CZ44" s="752"/>
      <c r="DA44" s="753"/>
      <c r="DB44" s="751"/>
      <c r="DC44" s="752"/>
      <c r="DD44" s="752"/>
      <c r="DE44" s="752"/>
      <c r="DF44" s="753"/>
      <c r="DG44" s="751"/>
      <c r="DH44" s="752"/>
      <c r="DI44" s="752"/>
      <c r="DJ44" s="752"/>
      <c r="DK44" s="753"/>
      <c r="DL44" s="751"/>
      <c r="DM44" s="752"/>
      <c r="DN44" s="752"/>
      <c r="DO44" s="752"/>
      <c r="DP44" s="753"/>
      <c r="DQ44" s="751"/>
      <c r="DR44" s="752"/>
      <c r="DS44" s="752"/>
      <c r="DT44" s="752"/>
      <c r="DU44" s="753"/>
      <c r="DV44" s="740"/>
      <c r="DW44" s="741"/>
      <c r="DX44" s="741"/>
      <c r="DY44" s="741"/>
      <c r="DZ44" s="754"/>
      <c r="EA44" s="93"/>
    </row>
    <row r="45" spans="1:131" ht="26.25" customHeight="1" x14ac:dyDescent="0.15">
      <c r="A45" s="102">
        <v>18</v>
      </c>
      <c r="B45" s="727"/>
      <c r="C45" s="728"/>
      <c r="D45" s="728"/>
      <c r="E45" s="728"/>
      <c r="F45" s="728"/>
      <c r="G45" s="728"/>
      <c r="H45" s="728"/>
      <c r="I45" s="728"/>
      <c r="J45" s="728"/>
      <c r="K45" s="728"/>
      <c r="L45" s="728"/>
      <c r="M45" s="728"/>
      <c r="N45" s="728"/>
      <c r="O45" s="728"/>
      <c r="P45" s="729"/>
      <c r="Q45" s="730"/>
      <c r="R45" s="731"/>
      <c r="S45" s="731"/>
      <c r="T45" s="731"/>
      <c r="U45" s="731"/>
      <c r="V45" s="731"/>
      <c r="W45" s="731"/>
      <c r="X45" s="731"/>
      <c r="Y45" s="731"/>
      <c r="Z45" s="731"/>
      <c r="AA45" s="731"/>
      <c r="AB45" s="731"/>
      <c r="AC45" s="731"/>
      <c r="AD45" s="731"/>
      <c r="AE45" s="732"/>
      <c r="AF45" s="733"/>
      <c r="AG45" s="734"/>
      <c r="AH45" s="734"/>
      <c r="AI45" s="734"/>
      <c r="AJ45" s="735"/>
      <c r="AK45" s="799"/>
      <c r="AL45" s="800"/>
      <c r="AM45" s="800"/>
      <c r="AN45" s="800"/>
      <c r="AO45" s="800"/>
      <c r="AP45" s="800"/>
      <c r="AQ45" s="800"/>
      <c r="AR45" s="800"/>
      <c r="AS45" s="800"/>
      <c r="AT45" s="800"/>
      <c r="AU45" s="800"/>
      <c r="AV45" s="800"/>
      <c r="AW45" s="800"/>
      <c r="AX45" s="800"/>
      <c r="AY45" s="800"/>
      <c r="AZ45" s="801"/>
      <c r="BA45" s="801"/>
      <c r="BB45" s="801"/>
      <c r="BC45" s="801"/>
      <c r="BD45" s="801"/>
      <c r="BE45" s="797"/>
      <c r="BF45" s="797"/>
      <c r="BG45" s="797"/>
      <c r="BH45" s="797"/>
      <c r="BI45" s="798"/>
      <c r="BJ45" s="96"/>
      <c r="BK45" s="96"/>
      <c r="BL45" s="96"/>
      <c r="BM45" s="96"/>
      <c r="BN45" s="96"/>
      <c r="BO45" s="105"/>
      <c r="BP45" s="105"/>
      <c r="BQ45" s="102">
        <v>39</v>
      </c>
      <c r="BR45" s="103"/>
      <c r="BS45" s="740"/>
      <c r="BT45" s="741"/>
      <c r="BU45" s="741"/>
      <c r="BV45" s="741"/>
      <c r="BW45" s="741"/>
      <c r="BX45" s="741"/>
      <c r="BY45" s="741"/>
      <c r="BZ45" s="741"/>
      <c r="CA45" s="741"/>
      <c r="CB45" s="741"/>
      <c r="CC45" s="741"/>
      <c r="CD45" s="741"/>
      <c r="CE45" s="741"/>
      <c r="CF45" s="741"/>
      <c r="CG45" s="742"/>
      <c r="CH45" s="751"/>
      <c r="CI45" s="752"/>
      <c r="CJ45" s="752"/>
      <c r="CK45" s="752"/>
      <c r="CL45" s="753"/>
      <c r="CM45" s="751"/>
      <c r="CN45" s="752"/>
      <c r="CO45" s="752"/>
      <c r="CP45" s="752"/>
      <c r="CQ45" s="753"/>
      <c r="CR45" s="751"/>
      <c r="CS45" s="752"/>
      <c r="CT45" s="752"/>
      <c r="CU45" s="752"/>
      <c r="CV45" s="753"/>
      <c r="CW45" s="751"/>
      <c r="CX45" s="752"/>
      <c r="CY45" s="752"/>
      <c r="CZ45" s="752"/>
      <c r="DA45" s="753"/>
      <c r="DB45" s="751"/>
      <c r="DC45" s="752"/>
      <c r="DD45" s="752"/>
      <c r="DE45" s="752"/>
      <c r="DF45" s="753"/>
      <c r="DG45" s="751"/>
      <c r="DH45" s="752"/>
      <c r="DI45" s="752"/>
      <c r="DJ45" s="752"/>
      <c r="DK45" s="753"/>
      <c r="DL45" s="751"/>
      <c r="DM45" s="752"/>
      <c r="DN45" s="752"/>
      <c r="DO45" s="752"/>
      <c r="DP45" s="753"/>
      <c r="DQ45" s="751"/>
      <c r="DR45" s="752"/>
      <c r="DS45" s="752"/>
      <c r="DT45" s="752"/>
      <c r="DU45" s="753"/>
      <c r="DV45" s="740"/>
      <c r="DW45" s="741"/>
      <c r="DX45" s="741"/>
      <c r="DY45" s="741"/>
      <c r="DZ45" s="754"/>
      <c r="EA45" s="93"/>
    </row>
    <row r="46" spans="1:131" ht="26.25" customHeight="1" x14ac:dyDescent="0.15">
      <c r="A46" s="102">
        <v>19</v>
      </c>
      <c r="B46" s="727"/>
      <c r="C46" s="728"/>
      <c r="D46" s="728"/>
      <c r="E46" s="728"/>
      <c r="F46" s="728"/>
      <c r="G46" s="728"/>
      <c r="H46" s="728"/>
      <c r="I46" s="728"/>
      <c r="J46" s="728"/>
      <c r="K46" s="728"/>
      <c r="L46" s="728"/>
      <c r="M46" s="728"/>
      <c r="N46" s="728"/>
      <c r="O46" s="728"/>
      <c r="P46" s="729"/>
      <c r="Q46" s="730"/>
      <c r="R46" s="731"/>
      <c r="S46" s="731"/>
      <c r="T46" s="731"/>
      <c r="U46" s="731"/>
      <c r="V46" s="731"/>
      <c r="W46" s="731"/>
      <c r="X46" s="731"/>
      <c r="Y46" s="731"/>
      <c r="Z46" s="731"/>
      <c r="AA46" s="731"/>
      <c r="AB46" s="731"/>
      <c r="AC46" s="731"/>
      <c r="AD46" s="731"/>
      <c r="AE46" s="732"/>
      <c r="AF46" s="733"/>
      <c r="AG46" s="734"/>
      <c r="AH46" s="734"/>
      <c r="AI46" s="734"/>
      <c r="AJ46" s="735"/>
      <c r="AK46" s="799"/>
      <c r="AL46" s="800"/>
      <c r="AM46" s="800"/>
      <c r="AN46" s="800"/>
      <c r="AO46" s="800"/>
      <c r="AP46" s="800"/>
      <c r="AQ46" s="800"/>
      <c r="AR46" s="800"/>
      <c r="AS46" s="800"/>
      <c r="AT46" s="800"/>
      <c r="AU46" s="800"/>
      <c r="AV46" s="800"/>
      <c r="AW46" s="800"/>
      <c r="AX46" s="800"/>
      <c r="AY46" s="800"/>
      <c r="AZ46" s="801"/>
      <c r="BA46" s="801"/>
      <c r="BB46" s="801"/>
      <c r="BC46" s="801"/>
      <c r="BD46" s="801"/>
      <c r="BE46" s="797"/>
      <c r="BF46" s="797"/>
      <c r="BG46" s="797"/>
      <c r="BH46" s="797"/>
      <c r="BI46" s="798"/>
      <c r="BJ46" s="96"/>
      <c r="BK46" s="96"/>
      <c r="BL46" s="96"/>
      <c r="BM46" s="96"/>
      <c r="BN46" s="96"/>
      <c r="BO46" s="105"/>
      <c r="BP46" s="105"/>
      <c r="BQ46" s="102">
        <v>40</v>
      </c>
      <c r="BR46" s="103"/>
      <c r="BS46" s="740"/>
      <c r="BT46" s="741"/>
      <c r="BU46" s="741"/>
      <c r="BV46" s="741"/>
      <c r="BW46" s="741"/>
      <c r="BX46" s="741"/>
      <c r="BY46" s="741"/>
      <c r="BZ46" s="741"/>
      <c r="CA46" s="741"/>
      <c r="CB46" s="741"/>
      <c r="CC46" s="741"/>
      <c r="CD46" s="741"/>
      <c r="CE46" s="741"/>
      <c r="CF46" s="741"/>
      <c r="CG46" s="742"/>
      <c r="CH46" s="751"/>
      <c r="CI46" s="752"/>
      <c r="CJ46" s="752"/>
      <c r="CK46" s="752"/>
      <c r="CL46" s="753"/>
      <c r="CM46" s="751"/>
      <c r="CN46" s="752"/>
      <c r="CO46" s="752"/>
      <c r="CP46" s="752"/>
      <c r="CQ46" s="753"/>
      <c r="CR46" s="751"/>
      <c r="CS46" s="752"/>
      <c r="CT46" s="752"/>
      <c r="CU46" s="752"/>
      <c r="CV46" s="753"/>
      <c r="CW46" s="751"/>
      <c r="CX46" s="752"/>
      <c r="CY46" s="752"/>
      <c r="CZ46" s="752"/>
      <c r="DA46" s="753"/>
      <c r="DB46" s="751"/>
      <c r="DC46" s="752"/>
      <c r="DD46" s="752"/>
      <c r="DE46" s="752"/>
      <c r="DF46" s="753"/>
      <c r="DG46" s="751"/>
      <c r="DH46" s="752"/>
      <c r="DI46" s="752"/>
      <c r="DJ46" s="752"/>
      <c r="DK46" s="753"/>
      <c r="DL46" s="751"/>
      <c r="DM46" s="752"/>
      <c r="DN46" s="752"/>
      <c r="DO46" s="752"/>
      <c r="DP46" s="753"/>
      <c r="DQ46" s="751"/>
      <c r="DR46" s="752"/>
      <c r="DS46" s="752"/>
      <c r="DT46" s="752"/>
      <c r="DU46" s="753"/>
      <c r="DV46" s="740"/>
      <c r="DW46" s="741"/>
      <c r="DX46" s="741"/>
      <c r="DY46" s="741"/>
      <c r="DZ46" s="754"/>
      <c r="EA46" s="93"/>
    </row>
    <row r="47" spans="1:131" ht="26.25" customHeight="1" x14ac:dyDescent="0.15">
      <c r="A47" s="102">
        <v>20</v>
      </c>
      <c r="B47" s="727"/>
      <c r="C47" s="728"/>
      <c r="D47" s="728"/>
      <c r="E47" s="728"/>
      <c r="F47" s="728"/>
      <c r="G47" s="728"/>
      <c r="H47" s="728"/>
      <c r="I47" s="728"/>
      <c r="J47" s="728"/>
      <c r="K47" s="728"/>
      <c r="L47" s="728"/>
      <c r="M47" s="728"/>
      <c r="N47" s="728"/>
      <c r="O47" s="728"/>
      <c r="P47" s="729"/>
      <c r="Q47" s="730"/>
      <c r="R47" s="731"/>
      <c r="S47" s="731"/>
      <c r="T47" s="731"/>
      <c r="U47" s="731"/>
      <c r="V47" s="731"/>
      <c r="W47" s="731"/>
      <c r="X47" s="731"/>
      <c r="Y47" s="731"/>
      <c r="Z47" s="731"/>
      <c r="AA47" s="731"/>
      <c r="AB47" s="731"/>
      <c r="AC47" s="731"/>
      <c r="AD47" s="731"/>
      <c r="AE47" s="732"/>
      <c r="AF47" s="733"/>
      <c r="AG47" s="734"/>
      <c r="AH47" s="734"/>
      <c r="AI47" s="734"/>
      <c r="AJ47" s="735"/>
      <c r="AK47" s="799"/>
      <c r="AL47" s="800"/>
      <c r="AM47" s="800"/>
      <c r="AN47" s="800"/>
      <c r="AO47" s="800"/>
      <c r="AP47" s="800"/>
      <c r="AQ47" s="800"/>
      <c r="AR47" s="800"/>
      <c r="AS47" s="800"/>
      <c r="AT47" s="800"/>
      <c r="AU47" s="800"/>
      <c r="AV47" s="800"/>
      <c r="AW47" s="800"/>
      <c r="AX47" s="800"/>
      <c r="AY47" s="800"/>
      <c r="AZ47" s="801"/>
      <c r="BA47" s="801"/>
      <c r="BB47" s="801"/>
      <c r="BC47" s="801"/>
      <c r="BD47" s="801"/>
      <c r="BE47" s="797"/>
      <c r="BF47" s="797"/>
      <c r="BG47" s="797"/>
      <c r="BH47" s="797"/>
      <c r="BI47" s="798"/>
      <c r="BJ47" s="96"/>
      <c r="BK47" s="96"/>
      <c r="BL47" s="96"/>
      <c r="BM47" s="96"/>
      <c r="BN47" s="96"/>
      <c r="BO47" s="105"/>
      <c r="BP47" s="105"/>
      <c r="BQ47" s="102">
        <v>41</v>
      </c>
      <c r="BR47" s="103"/>
      <c r="BS47" s="740"/>
      <c r="BT47" s="741"/>
      <c r="BU47" s="741"/>
      <c r="BV47" s="741"/>
      <c r="BW47" s="741"/>
      <c r="BX47" s="741"/>
      <c r="BY47" s="741"/>
      <c r="BZ47" s="741"/>
      <c r="CA47" s="741"/>
      <c r="CB47" s="741"/>
      <c r="CC47" s="741"/>
      <c r="CD47" s="741"/>
      <c r="CE47" s="741"/>
      <c r="CF47" s="741"/>
      <c r="CG47" s="742"/>
      <c r="CH47" s="751"/>
      <c r="CI47" s="752"/>
      <c r="CJ47" s="752"/>
      <c r="CK47" s="752"/>
      <c r="CL47" s="753"/>
      <c r="CM47" s="751"/>
      <c r="CN47" s="752"/>
      <c r="CO47" s="752"/>
      <c r="CP47" s="752"/>
      <c r="CQ47" s="753"/>
      <c r="CR47" s="751"/>
      <c r="CS47" s="752"/>
      <c r="CT47" s="752"/>
      <c r="CU47" s="752"/>
      <c r="CV47" s="753"/>
      <c r="CW47" s="751"/>
      <c r="CX47" s="752"/>
      <c r="CY47" s="752"/>
      <c r="CZ47" s="752"/>
      <c r="DA47" s="753"/>
      <c r="DB47" s="751"/>
      <c r="DC47" s="752"/>
      <c r="DD47" s="752"/>
      <c r="DE47" s="752"/>
      <c r="DF47" s="753"/>
      <c r="DG47" s="751"/>
      <c r="DH47" s="752"/>
      <c r="DI47" s="752"/>
      <c r="DJ47" s="752"/>
      <c r="DK47" s="753"/>
      <c r="DL47" s="751"/>
      <c r="DM47" s="752"/>
      <c r="DN47" s="752"/>
      <c r="DO47" s="752"/>
      <c r="DP47" s="753"/>
      <c r="DQ47" s="751"/>
      <c r="DR47" s="752"/>
      <c r="DS47" s="752"/>
      <c r="DT47" s="752"/>
      <c r="DU47" s="753"/>
      <c r="DV47" s="740"/>
      <c r="DW47" s="741"/>
      <c r="DX47" s="741"/>
      <c r="DY47" s="741"/>
      <c r="DZ47" s="754"/>
      <c r="EA47" s="93"/>
    </row>
    <row r="48" spans="1:131" ht="26.25" customHeight="1" x14ac:dyDescent="0.15">
      <c r="A48" s="102">
        <v>21</v>
      </c>
      <c r="B48" s="727"/>
      <c r="C48" s="728"/>
      <c r="D48" s="728"/>
      <c r="E48" s="728"/>
      <c r="F48" s="728"/>
      <c r="G48" s="728"/>
      <c r="H48" s="728"/>
      <c r="I48" s="728"/>
      <c r="J48" s="728"/>
      <c r="K48" s="728"/>
      <c r="L48" s="728"/>
      <c r="M48" s="728"/>
      <c r="N48" s="728"/>
      <c r="O48" s="728"/>
      <c r="P48" s="729"/>
      <c r="Q48" s="730"/>
      <c r="R48" s="731"/>
      <c r="S48" s="731"/>
      <c r="T48" s="731"/>
      <c r="U48" s="731"/>
      <c r="V48" s="731"/>
      <c r="W48" s="731"/>
      <c r="X48" s="731"/>
      <c r="Y48" s="731"/>
      <c r="Z48" s="731"/>
      <c r="AA48" s="731"/>
      <c r="AB48" s="731"/>
      <c r="AC48" s="731"/>
      <c r="AD48" s="731"/>
      <c r="AE48" s="732"/>
      <c r="AF48" s="733"/>
      <c r="AG48" s="734"/>
      <c r="AH48" s="734"/>
      <c r="AI48" s="734"/>
      <c r="AJ48" s="735"/>
      <c r="AK48" s="799"/>
      <c r="AL48" s="800"/>
      <c r="AM48" s="800"/>
      <c r="AN48" s="800"/>
      <c r="AO48" s="800"/>
      <c r="AP48" s="800"/>
      <c r="AQ48" s="800"/>
      <c r="AR48" s="800"/>
      <c r="AS48" s="800"/>
      <c r="AT48" s="800"/>
      <c r="AU48" s="800"/>
      <c r="AV48" s="800"/>
      <c r="AW48" s="800"/>
      <c r="AX48" s="800"/>
      <c r="AY48" s="800"/>
      <c r="AZ48" s="801"/>
      <c r="BA48" s="801"/>
      <c r="BB48" s="801"/>
      <c r="BC48" s="801"/>
      <c r="BD48" s="801"/>
      <c r="BE48" s="797"/>
      <c r="BF48" s="797"/>
      <c r="BG48" s="797"/>
      <c r="BH48" s="797"/>
      <c r="BI48" s="798"/>
      <c r="BJ48" s="96"/>
      <c r="BK48" s="96"/>
      <c r="BL48" s="96"/>
      <c r="BM48" s="96"/>
      <c r="BN48" s="96"/>
      <c r="BO48" s="105"/>
      <c r="BP48" s="105"/>
      <c r="BQ48" s="102">
        <v>42</v>
      </c>
      <c r="BR48" s="103"/>
      <c r="BS48" s="740"/>
      <c r="BT48" s="741"/>
      <c r="BU48" s="741"/>
      <c r="BV48" s="741"/>
      <c r="BW48" s="741"/>
      <c r="BX48" s="741"/>
      <c r="BY48" s="741"/>
      <c r="BZ48" s="741"/>
      <c r="CA48" s="741"/>
      <c r="CB48" s="741"/>
      <c r="CC48" s="741"/>
      <c r="CD48" s="741"/>
      <c r="CE48" s="741"/>
      <c r="CF48" s="741"/>
      <c r="CG48" s="742"/>
      <c r="CH48" s="751"/>
      <c r="CI48" s="752"/>
      <c r="CJ48" s="752"/>
      <c r="CK48" s="752"/>
      <c r="CL48" s="753"/>
      <c r="CM48" s="751"/>
      <c r="CN48" s="752"/>
      <c r="CO48" s="752"/>
      <c r="CP48" s="752"/>
      <c r="CQ48" s="753"/>
      <c r="CR48" s="751"/>
      <c r="CS48" s="752"/>
      <c r="CT48" s="752"/>
      <c r="CU48" s="752"/>
      <c r="CV48" s="753"/>
      <c r="CW48" s="751"/>
      <c r="CX48" s="752"/>
      <c r="CY48" s="752"/>
      <c r="CZ48" s="752"/>
      <c r="DA48" s="753"/>
      <c r="DB48" s="751"/>
      <c r="DC48" s="752"/>
      <c r="DD48" s="752"/>
      <c r="DE48" s="752"/>
      <c r="DF48" s="753"/>
      <c r="DG48" s="751"/>
      <c r="DH48" s="752"/>
      <c r="DI48" s="752"/>
      <c r="DJ48" s="752"/>
      <c r="DK48" s="753"/>
      <c r="DL48" s="751"/>
      <c r="DM48" s="752"/>
      <c r="DN48" s="752"/>
      <c r="DO48" s="752"/>
      <c r="DP48" s="753"/>
      <c r="DQ48" s="751"/>
      <c r="DR48" s="752"/>
      <c r="DS48" s="752"/>
      <c r="DT48" s="752"/>
      <c r="DU48" s="753"/>
      <c r="DV48" s="740"/>
      <c r="DW48" s="741"/>
      <c r="DX48" s="741"/>
      <c r="DY48" s="741"/>
      <c r="DZ48" s="754"/>
      <c r="EA48" s="93"/>
    </row>
    <row r="49" spans="1:131" ht="26.25" customHeight="1" x14ac:dyDescent="0.15">
      <c r="A49" s="102">
        <v>22</v>
      </c>
      <c r="B49" s="727"/>
      <c r="C49" s="728"/>
      <c r="D49" s="728"/>
      <c r="E49" s="728"/>
      <c r="F49" s="728"/>
      <c r="G49" s="728"/>
      <c r="H49" s="728"/>
      <c r="I49" s="728"/>
      <c r="J49" s="728"/>
      <c r="K49" s="728"/>
      <c r="L49" s="728"/>
      <c r="M49" s="728"/>
      <c r="N49" s="728"/>
      <c r="O49" s="728"/>
      <c r="P49" s="729"/>
      <c r="Q49" s="730"/>
      <c r="R49" s="731"/>
      <c r="S49" s="731"/>
      <c r="T49" s="731"/>
      <c r="U49" s="731"/>
      <c r="V49" s="731"/>
      <c r="W49" s="731"/>
      <c r="X49" s="731"/>
      <c r="Y49" s="731"/>
      <c r="Z49" s="731"/>
      <c r="AA49" s="731"/>
      <c r="AB49" s="731"/>
      <c r="AC49" s="731"/>
      <c r="AD49" s="731"/>
      <c r="AE49" s="732"/>
      <c r="AF49" s="733"/>
      <c r="AG49" s="734"/>
      <c r="AH49" s="734"/>
      <c r="AI49" s="734"/>
      <c r="AJ49" s="735"/>
      <c r="AK49" s="799"/>
      <c r="AL49" s="800"/>
      <c r="AM49" s="800"/>
      <c r="AN49" s="800"/>
      <c r="AO49" s="800"/>
      <c r="AP49" s="800"/>
      <c r="AQ49" s="800"/>
      <c r="AR49" s="800"/>
      <c r="AS49" s="800"/>
      <c r="AT49" s="800"/>
      <c r="AU49" s="800"/>
      <c r="AV49" s="800"/>
      <c r="AW49" s="800"/>
      <c r="AX49" s="800"/>
      <c r="AY49" s="800"/>
      <c r="AZ49" s="801"/>
      <c r="BA49" s="801"/>
      <c r="BB49" s="801"/>
      <c r="BC49" s="801"/>
      <c r="BD49" s="801"/>
      <c r="BE49" s="797"/>
      <c r="BF49" s="797"/>
      <c r="BG49" s="797"/>
      <c r="BH49" s="797"/>
      <c r="BI49" s="798"/>
      <c r="BJ49" s="96"/>
      <c r="BK49" s="96"/>
      <c r="BL49" s="96"/>
      <c r="BM49" s="96"/>
      <c r="BN49" s="96"/>
      <c r="BO49" s="105"/>
      <c r="BP49" s="105"/>
      <c r="BQ49" s="102">
        <v>43</v>
      </c>
      <c r="BR49" s="103"/>
      <c r="BS49" s="740"/>
      <c r="BT49" s="741"/>
      <c r="BU49" s="741"/>
      <c r="BV49" s="741"/>
      <c r="BW49" s="741"/>
      <c r="BX49" s="741"/>
      <c r="BY49" s="741"/>
      <c r="BZ49" s="741"/>
      <c r="CA49" s="741"/>
      <c r="CB49" s="741"/>
      <c r="CC49" s="741"/>
      <c r="CD49" s="741"/>
      <c r="CE49" s="741"/>
      <c r="CF49" s="741"/>
      <c r="CG49" s="742"/>
      <c r="CH49" s="751"/>
      <c r="CI49" s="752"/>
      <c r="CJ49" s="752"/>
      <c r="CK49" s="752"/>
      <c r="CL49" s="753"/>
      <c r="CM49" s="751"/>
      <c r="CN49" s="752"/>
      <c r="CO49" s="752"/>
      <c r="CP49" s="752"/>
      <c r="CQ49" s="753"/>
      <c r="CR49" s="751"/>
      <c r="CS49" s="752"/>
      <c r="CT49" s="752"/>
      <c r="CU49" s="752"/>
      <c r="CV49" s="753"/>
      <c r="CW49" s="751"/>
      <c r="CX49" s="752"/>
      <c r="CY49" s="752"/>
      <c r="CZ49" s="752"/>
      <c r="DA49" s="753"/>
      <c r="DB49" s="751"/>
      <c r="DC49" s="752"/>
      <c r="DD49" s="752"/>
      <c r="DE49" s="752"/>
      <c r="DF49" s="753"/>
      <c r="DG49" s="751"/>
      <c r="DH49" s="752"/>
      <c r="DI49" s="752"/>
      <c r="DJ49" s="752"/>
      <c r="DK49" s="753"/>
      <c r="DL49" s="751"/>
      <c r="DM49" s="752"/>
      <c r="DN49" s="752"/>
      <c r="DO49" s="752"/>
      <c r="DP49" s="753"/>
      <c r="DQ49" s="751"/>
      <c r="DR49" s="752"/>
      <c r="DS49" s="752"/>
      <c r="DT49" s="752"/>
      <c r="DU49" s="753"/>
      <c r="DV49" s="740"/>
      <c r="DW49" s="741"/>
      <c r="DX49" s="741"/>
      <c r="DY49" s="741"/>
      <c r="DZ49" s="754"/>
      <c r="EA49" s="93"/>
    </row>
    <row r="50" spans="1:131" ht="26.25" customHeight="1" x14ac:dyDescent="0.15">
      <c r="A50" s="102">
        <v>23</v>
      </c>
      <c r="B50" s="727"/>
      <c r="C50" s="728"/>
      <c r="D50" s="728"/>
      <c r="E50" s="728"/>
      <c r="F50" s="728"/>
      <c r="G50" s="728"/>
      <c r="H50" s="728"/>
      <c r="I50" s="728"/>
      <c r="J50" s="728"/>
      <c r="K50" s="728"/>
      <c r="L50" s="728"/>
      <c r="M50" s="728"/>
      <c r="N50" s="728"/>
      <c r="O50" s="728"/>
      <c r="P50" s="729"/>
      <c r="Q50" s="802"/>
      <c r="R50" s="803"/>
      <c r="S50" s="803"/>
      <c r="T50" s="803"/>
      <c r="U50" s="803"/>
      <c r="V50" s="803"/>
      <c r="W50" s="803"/>
      <c r="X50" s="803"/>
      <c r="Y50" s="803"/>
      <c r="Z50" s="803"/>
      <c r="AA50" s="803"/>
      <c r="AB50" s="803"/>
      <c r="AC50" s="803"/>
      <c r="AD50" s="803"/>
      <c r="AE50" s="804"/>
      <c r="AF50" s="733"/>
      <c r="AG50" s="734"/>
      <c r="AH50" s="734"/>
      <c r="AI50" s="734"/>
      <c r="AJ50" s="735"/>
      <c r="AK50" s="805"/>
      <c r="AL50" s="803"/>
      <c r="AM50" s="803"/>
      <c r="AN50" s="803"/>
      <c r="AO50" s="803"/>
      <c r="AP50" s="803"/>
      <c r="AQ50" s="803"/>
      <c r="AR50" s="803"/>
      <c r="AS50" s="803"/>
      <c r="AT50" s="803"/>
      <c r="AU50" s="803"/>
      <c r="AV50" s="803"/>
      <c r="AW50" s="803"/>
      <c r="AX50" s="803"/>
      <c r="AY50" s="803"/>
      <c r="AZ50" s="806"/>
      <c r="BA50" s="806"/>
      <c r="BB50" s="806"/>
      <c r="BC50" s="806"/>
      <c r="BD50" s="806"/>
      <c r="BE50" s="797"/>
      <c r="BF50" s="797"/>
      <c r="BG50" s="797"/>
      <c r="BH50" s="797"/>
      <c r="BI50" s="798"/>
      <c r="BJ50" s="96"/>
      <c r="BK50" s="96"/>
      <c r="BL50" s="96"/>
      <c r="BM50" s="96"/>
      <c r="BN50" s="96"/>
      <c r="BO50" s="105"/>
      <c r="BP50" s="105"/>
      <c r="BQ50" s="102">
        <v>44</v>
      </c>
      <c r="BR50" s="103"/>
      <c r="BS50" s="740"/>
      <c r="BT50" s="741"/>
      <c r="BU50" s="741"/>
      <c r="BV50" s="741"/>
      <c r="BW50" s="741"/>
      <c r="BX50" s="741"/>
      <c r="BY50" s="741"/>
      <c r="BZ50" s="741"/>
      <c r="CA50" s="741"/>
      <c r="CB50" s="741"/>
      <c r="CC50" s="741"/>
      <c r="CD50" s="741"/>
      <c r="CE50" s="741"/>
      <c r="CF50" s="741"/>
      <c r="CG50" s="742"/>
      <c r="CH50" s="751"/>
      <c r="CI50" s="752"/>
      <c r="CJ50" s="752"/>
      <c r="CK50" s="752"/>
      <c r="CL50" s="753"/>
      <c r="CM50" s="751"/>
      <c r="CN50" s="752"/>
      <c r="CO50" s="752"/>
      <c r="CP50" s="752"/>
      <c r="CQ50" s="753"/>
      <c r="CR50" s="751"/>
      <c r="CS50" s="752"/>
      <c r="CT50" s="752"/>
      <c r="CU50" s="752"/>
      <c r="CV50" s="753"/>
      <c r="CW50" s="751"/>
      <c r="CX50" s="752"/>
      <c r="CY50" s="752"/>
      <c r="CZ50" s="752"/>
      <c r="DA50" s="753"/>
      <c r="DB50" s="751"/>
      <c r="DC50" s="752"/>
      <c r="DD50" s="752"/>
      <c r="DE50" s="752"/>
      <c r="DF50" s="753"/>
      <c r="DG50" s="751"/>
      <c r="DH50" s="752"/>
      <c r="DI50" s="752"/>
      <c r="DJ50" s="752"/>
      <c r="DK50" s="753"/>
      <c r="DL50" s="751"/>
      <c r="DM50" s="752"/>
      <c r="DN50" s="752"/>
      <c r="DO50" s="752"/>
      <c r="DP50" s="753"/>
      <c r="DQ50" s="751"/>
      <c r="DR50" s="752"/>
      <c r="DS50" s="752"/>
      <c r="DT50" s="752"/>
      <c r="DU50" s="753"/>
      <c r="DV50" s="740"/>
      <c r="DW50" s="741"/>
      <c r="DX50" s="741"/>
      <c r="DY50" s="741"/>
      <c r="DZ50" s="754"/>
      <c r="EA50" s="93"/>
    </row>
    <row r="51" spans="1:131" ht="26.25" customHeight="1" x14ac:dyDescent="0.15">
      <c r="A51" s="102">
        <v>24</v>
      </c>
      <c r="B51" s="727"/>
      <c r="C51" s="728"/>
      <c r="D51" s="728"/>
      <c r="E51" s="728"/>
      <c r="F51" s="728"/>
      <c r="G51" s="728"/>
      <c r="H51" s="728"/>
      <c r="I51" s="728"/>
      <c r="J51" s="728"/>
      <c r="K51" s="728"/>
      <c r="L51" s="728"/>
      <c r="M51" s="728"/>
      <c r="N51" s="728"/>
      <c r="O51" s="728"/>
      <c r="P51" s="729"/>
      <c r="Q51" s="802"/>
      <c r="R51" s="803"/>
      <c r="S51" s="803"/>
      <c r="T51" s="803"/>
      <c r="U51" s="803"/>
      <c r="V51" s="803"/>
      <c r="W51" s="803"/>
      <c r="X51" s="803"/>
      <c r="Y51" s="803"/>
      <c r="Z51" s="803"/>
      <c r="AA51" s="803"/>
      <c r="AB51" s="803"/>
      <c r="AC51" s="803"/>
      <c r="AD51" s="803"/>
      <c r="AE51" s="804"/>
      <c r="AF51" s="733"/>
      <c r="AG51" s="734"/>
      <c r="AH51" s="734"/>
      <c r="AI51" s="734"/>
      <c r="AJ51" s="735"/>
      <c r="AK51" s="805"/>
      <c r="AL51" s="803"/>
      <c r="AM51" s="803"/>
      <c r="AN51" s="803"/>
      <c r="AO51" s="803"/>
      <c r="AP51" s="803"/>
      <c r="AQ51" s="803"/>
      <c r="AR51" s="803"/>
      <c r="AS51" s="803"/>
      <c r="AT51" s="803"/>
      <c r="AU51" s="803"/>
      <c r="AV51" s="803"/>
      <c r="AW51" s="803"/>
      <c r="AX51" s="803"/>
      <c r="AY51" s="803"/>
      <c r="AZ51" s="806"/>
      <c r="BA51" s="806"/>
      <c r="BB51" s="806"/>
      <c r="BC51" s="806"/>
      <c r="BD51" s="806"/>
      <c r="BE51" s="797"/>
      <c r="BF51" s="797"/>
      <c r="BG51" s="797"/>
      <c r="BH51" s="797"/>
      <c r="BI51" s="798"/>
      <c r="BJ51" s="96"/>
      <c r="BK51" s="96"/>
      <c r="BL51" s="96"/>
      <c r="BM51" s="96"/>
      <c r="BN51" s="96"/>
      <c r="BO51" s="105"/>
      <c r="BP51" s="105"/>
      <c r="BQ51" s="102">
        <v>45</v>
      </c>
      <c r="BR51" s="103"/>
      <c r="BS51" s="740"/>
      <c r="BT51" s="741"/>
      <c r="BU51" s="741"/>
      <c r="BV51" s="741"/>
      <c r="BW51" s="741"/>
      <c r="BX51" s="741"/>
      <c r="BY51" s="741"/>
      <c r="BZ51" s="741"/>
      <c r="CA51" s="741"/>
      <c r="CB51" s="741"/>
      <c r="CC51" s="741"/>
      <c r="CD51" s="741"/>
      <c r="CE51" s="741"/>
      <c r="CF51" s="741"/>
      <c r="CG51" s="742"/>
      <c r="CH51" s="751"/>
      <c r="CI51" s="752"/>
      <c r="CJ51" s="752"/>
      <c r="CK51" s="752"/>
      <c r="CL51" s="753"/>
      <c r="CM51" s="751"/>
      <c r="CN51" s="752"/>
      <c r="CO51" s="752"/>
      <c r="CP51" s="752"/>
      <c r="CQ51" s="753"/>
      <c r="CR51" s="751"/>
      <c r="CS51" s="752"/>
      <c r="CT51" s="752"/>
      <c r="CU51" s="752"/>
      <c r="CV51" s="753"/>
      <c r="CW51" s="751"/>
      <c r="CX51" s="752"/>
      <c r="CY51" s="752"/>
      <c r="CZ51" s="752"/>
      <c r="DA51" s="753"/>
      <c r="DB51" s="751"/>
      <c r="DC51" s="752"/>
      <c r="DD51" s="752"/>
      <c r="DE51" s="752"/>
      <c r="DF51" s="753"/>
      <c r="DG51" s="751"/>
      <c r="DH51" s="752"/>
      <c r="DI51" s="752"/>
      <c r="DJ51" s="752"/>
      <c r="DK51" s="753"/>
      <c r="DL51" s="751"/>
      <c r="DM51" s="752"/>
      <c r="DN51" s="752"/>
      <c r="DO51" s="752"/>
      <c r="DP51" s="753"/>
      <c r="DQ51" s="751"/>
      <c r="DR51" s="752"/>
      <c r="DS51" s="752"/>
      <c r="DT51" s="752"/>
      <c r="DU51" s="753"/>
      <c r="DV51" s="740"/>
      <c r="DW51" s="741"/>
      <c r="DX51" s="741"/>
      <c r="DY51" s="741"/>
      <c r="DZ51" s="754"/>
      <c r="EA51" s="93"/>
    </row>
    <row r="52" spans="1:131" ht="26.25" customHeight="1" x14ac:dyDescent="0.15">
      <c r="A52" s="102">
        <v>25</v>
      </c>
      <c r="B52" s="727"/>
      <c r="C52" s="728"/>
      <c r="D52" s="728"/>
      <c r="E52" s="728"/>
      <c r="F52" s="728"/>
      <c r="G52" s="728"/>
      <c r="H52" s="728"/>
      <c r="I52" s="728"/>
      <c r="J52" s="728"/>
      <c r="K52" s="728"/>
      <c r="L52" s="728"/>
      <c r="M52" s="728"/>
      <c r="N52" s="728"/>
      <c r="O52" s="728"/>
      <c r="P52" s="729"/>
      <c r="Q52" s="802"/>
      <c r="R52" s="803"/>
      <c r="S52" s="803"/>
      <c r="T52" s="803"/>
      <c r="U52" s="803"/>
      <c r="V52" s="803"/>
      <c r="W52" s="803"/>
      <c r="X52" s="803"/>
      <c r="Y52" s="803"/>
      <c r="Z52" s="803"/>
      <c r="AA52" s="803"/>
      <c r="AB52" s="803"/>
      <c r="AC52" s="803"/>
      <c r="AD52" s="803"/>
      <c r="AE52" s="804"/>
      <c r="AF52" s="733"/>
      <c r="AG52" s="734"/>
      <c r="AH52" s="734"/>
      <c r="AI52" s="734"/>
      <c r="AJ52" s="735"/>
      <c r="AK52" s="805"/>
      <c r="AL52" s="803"/>
      <c r="AM52" s="803"/>
      <c r="AN52" s="803"/>
      <c r="AO52" s="803"/>
      <c r="AP52" s="803"/>
      <c r="AQ52" s="803"/>
      <c r="AR52" s="803"/>
      <c r="AS52" s="803"/>
      <c r="AT52" s="803"/>
      <c r="AU52" s="803"/>
      <c r="AV52" s="803"/>
      <c r="AW52" s="803"/>
      <c r="AX52" s="803"/>
      <c r="AY52" s="803"/>
      <c r="AZ52" s="806"/>
      <c r="BA52" s="806"/>
      <c r="BB52" s="806"/>
      <c r="BC52" s="806"/>
      <c r="BD52" s="806"/>
      <c r="BE52" s="797"/>
      <c r="BF52" s="797"/>
      <c r="BG52" s="797"/>
      <c r="BH52" s="797"/>
      <c r="BI52" s="798"/>
      <c r="BJ52" s="96"/>
      <c r="BK52" s="96"/>
      <c r="BL52" s="96"/>
      <c r="BM52" s="96"/>
      <c r="BN52" s="96"/>
      <c r="BO52" s="105"/>
      <c r="BP52" s="105"/>
      <c r="BQ52" s="102">
        <v>46</v>
      </c>
      <c r="BR52" s="103"/>
      <c r="BS52" s="740"/>
      <c r="BT52" s="741"/>
      <c r="BU52" s="741"/>
      <c r="BV52" s="741"/>
      <c r="BW52" s="741"/>
      <c r="BX52" s="741"/>
      <c r="BY52" s="741"/>
      <c r="BZ52" s="741"/>
      <c r="CA52" s="741"/>
      <c r="CB52" s="741"/>
      <c r="CC52" s="741"/>
      <c r="CD52" s="741"/>
      <c r="CE52" s="741"/>
      <c r="CF52" s="741"/>
      <c r="CG52" s="742"/>
      <c r="CH52" s="751"/>
      <c r="CI52" s="752"/>
      <c r="CJ52" s="752"/>
      <c r="CK52" s="752"/>
      <c r="CL52" s="753"/>
      <c r="CM52" s="751"/>
      <c r="CN52" s="752"/>
      <c r="CO52" s="752"/>
      <c r="CP52" s="752"/>
      <c r="CQ52" s="753"/>
      <c r="CR52" s="751"/>
      <c r="CS52" s="752"/>
      <c r="CT52" s="752"/>
      <c r="CU52" s="752"/>
      <c r="CV52" s="753"/>
      <c r="CW52" s="751"/>
      <c r="CX52" s="752"/>
      <c r="CY52" s="752"/>
      <c r="CZ52" s="752"/>
      <c r="DA52" s="753"/>
      <c r="DB52" s="751"/>
      <c r="DC52" s="752"/>
      <c r="DD52" s="752"/>
      <c r="DE52" s="752"/>
      <c r="DF52" s="753"/>
      <c r="DG52" s="751"/>
      <c r="DH52" s="752"/>
      <c r="DI52" s="752"/>
      <c r="DJ52" s="752"/>
      <c r="DK52" s="753"/>
      <c r="DL52" s="751"/>
      <c r="DM52" s="752"/>
      <c r="DN52" s="752"/>
      <c r="DO52" s="752"/>
      <c r="DP52" s="753"/>
      <c r="DQ52" s="751"/>
      <c r="DR52" s="752"/>
      <c r="DS52" s="752"/>
      <c r="DT52" s="752"/>
      <c r="DU52" s="753"/>
      <c r="DV52" s="740"/>
      <c r="DW52" s="741"/>
      <c r="DX52" s="741"/>
      <c r="DY52" s="741"/>
      <c r="DZ52" s="754"/>
      <c r="EA52" s="93"/>
    </row>
    <row r="53" spans="1:131" ht="26.25" customHeight="1" x14ac:dyDescent="0.15">
      <c r="A53" s="102">
        <v>26</v>
      </c>
      <c r="B53" s="727"/>
      <c r="C53" s="728"/>
      <c r="D53" s="728"/>
      <c r="E53" s="728"/>
      <c r="F53" s="728"/>
      <c r="G53" s="728"/>
      <c r="H53" s="728"/>
      <c r="I53" s="728"/>
      <c r="J53" s="728"/>
      <c r="K53" s="728"/>
      <c r="L53" s="728"/>
      <c r="M53" s="728"/>
      <c r="N53" s="728"/>
      <c r="O53" s="728"/>
      <c r="P53" s="729"/>
      <c r="Q53" s="802"/>
      <c r="R53" s="803"/>
      <c r="S53" s="803"/>
      <c r="T53" s="803"/>
      <c r="U53" s="803"/>
      <c r="V53" s="803"/>
      <c r="W53" s="803"/>
      <c r="X53" s="803"/>
      <c r="Y53" s="803"/>
      <c r="Z53" s="803"/>
      <c r="AA53" s="803"/>
      <c r="AB53" s="803"/>
      <c r="AC53" s="803"/>
      <c r="AD53" s="803"/>
      <c r="AE53" s="804"/>
      <c r="AF53" s="733"/>
      <c r="AG53" s="734"/>
      <c r="AH53" s="734"/>
      <c r="AI53" s="734"/>
      <c r="AJ53" s="735"/>
      <c r="AK53" s="805"/>
      <c r="AL53" s="803"/>
      <c r="AM53" s="803"/>
      <c r="AN53" s="803"/>
      <c r="AO53" s="803"/>
      <c r="AP53" s="803"/>
      <c r="AQ53" s="803"/>
      <c r="AR53" s="803"/>
      <c r="AS53" s="803"/>
      <c r="AT53" s="803"/>
      <c r="AU53" s="803"/>
      <c r="AV53" s="803"/>
      <c r="AW53" s="803"/>
      <c r="AX53" s="803"/>
      <c r="AY53" s="803"/>
      <c r="AZ53" s="806"/>
      <c r="BA53" s="806"/>
      <c r="BB53" s="806"/>
      <c r="BC53" s="806"/>
      <c r="BD53" s="806"/>
      <c r="BE53" s="797"/>
      <c r="BF53" s="797"/>
      <c r="BG53" s="797"/>
      <c r="BH53" s="797"/>
      <c r="BI53" s="798"/>
      <c r="BJ53" s="96"/>
      <c r="BK53" s="96"/>
      <c r="BL53" s="96"/>
      <c r="BM53" s="96"/>
      <c r="BN53" s="96"/>
      <c r="BO53" s="105"/>
      <c r="BP53" s="105"/>
      <c r="BQ53" s="102">
        <v>47</v>
      </c>
      <c r="BR53" s="103"/>
      <c r="BS53" s="740"/>
      <c r="BT53" s="741"/>
      <c r="BU53" s="741"/>
      <c r="BV53" s="741"/>
      <c r="BW53" s="741"/>
      <c r="BX53" s="741"/>
      <c r="BY53" s="741"/>
      <c r="BZ53" s="741"/>
      <c r="CA53" s="741"/>
      <c r="CB53" s="741"/>
      <c r="CC53" s="741"/>
      <c r="CD53" s="741"/>
      <c r="CE53" s="741"/>
      <c r="CF53" s="741"/>
      <c r="CG53" s="742"/>
      <c r="CH53" s="751"/>
      <c r="CI53" s="752"/>
      <c r="CJ53" s="752"/>
      <c r="CK53" s="752"/>
      <c r="CL53" s="753"/>
      <c r="CM53" s="751"/>
      <c r="CN53" s="752"/>
      <c r="CO53" s="752"/>
      <c r="CP53" s="752"/>
      <c r="CQ53" s="753"/>
      <c r="CR53" s="751"/>
      <c r="CS53" s="752"/>
      <c r="CT53" s="752"/>
      <c r="CU53" s="752"/>
      <c r="CV53" s="753"/>
      <c r="CW53" s="751"/>
      <c r="CX53" s="752"/>
      <c r="CY53" s="752"/>
      <c r="CZ53" s="752"/>
      <c r="DA53" s="753"/>
      <c r="DB53" s="751"/>
      <c r="DC53" s="752"/>
      <c r="DD53" s="752"/>
      <c r="DE53" s="752"/>
      <c r="DF53" s="753"/>
      <c r="DG53" s="751"/>
      <c r="DH53" s="752"/>
      <c r="DI53" s="752"/>
      <c r="DJ53" s="752"/>
      <c r="DK53" s="753"/>
      <c r="DL53" s="751"/>
      <c r="DM53" s="752"/>
      <c r="DN53" s="752"/>
      <c r="DO53" s="752"/>
      <c r="DP53" s="753"/>
      <c r="DQ53" s="751"/>
      <c r="DR53" s="752"/>
      <c r="DS53" s="752"/>
      <c r="DT53" s="752"/>
      <c r="DU53" s="753"/>
      <c r="DV53" s="740"/>
      <c r="DW53" s="741"/>
      <c r="DX53" s="741"/>
      <c r="DY53" s="741"/>
      <c r="DZ53" s="754"/>
      <c r="EA53" s="93"/>
    </row>
    <row r="54" spans="1:131" ht="26.25" customHeight="1" x14ac:dyDescent="0.15">
      <c r="A54" s="102">
        <v>27</v>
      </c>
      <c r="B54" s="727"/>
      <c r="C54" s="728"/>
      <c r="D54" s="728"/>
      <c r="E54" s="728"/>
      <c r="F54" s="728"/>
      <c r="G54" s="728"/>
      <c r="H54" s="728"/>
      <c r="I54" s="728"/>
      <c r="J54" s="728"/>
      <c r="K54" s="728"/>
      <c r="L54" s="728"/>
      <c r="M54" s="728"/>
      <c r="N54" s="728"/>
      <c r="O54" s="728"/>
      <c r="P54" s="729"/>
      <c r="Q54" s="802"/>
      <c r="R54" s="803"/>
      <c r="S54" s="803"/>
      <c r="T54" s="803"/>
      <c r="U54" s="803"/>
      <c r="V54" s="803"/>
      <c r="W54" s="803"/>
      <c r="X54" s="803"/>
      <c r="Y54" s="803"/>
      <c r="Z54" s="803"/>
      <c r="AA54" s="803"/>
      <c r="AB54" s="803"/>
      <c r="AC54" s="803"/>
      <c r="AD54" s="803"/>
      <c r="AE54" s="804"/>
      <c r="AF54" s="733"/>
      <c r="AG54" s="734"/>
      <c r="AH54" s="734"/>
      <c r="AI54" s="734"/>
      <c r="AJ54" s="735"/>
      <c r="AK54" s="805"/>
      <c r="AL54" s="803"/>
      <c r="AM54" s="803"/>
      <c r="AN54" s="803"/>
      <c r="AO54" s="803"/>
      <c r="AP54" s="803"/>
      <c r="AQ54" s="803"/>
      <c r="AR54" s="803"/>
      <c r="AS54" s="803"/>
      <c r="AT54" s="803"/>
      <c r="AU54" s="803"/>
      <c r="AV54" s="803"/>
      <c r="AW54" s="803"/>
      <c r="AX54" s="803"/>
      <c r="AY54" s="803"/>
      <c r="AZ54" s="806"/>
      <c r="BA54" s="806"/>
      <c r="BB54" s="806"/>
      <c r="BC54" s="806"/>
      <c r="BD54" s="806"/>
      <c r="BE54" s="797"/>
      <c r="BF54" s="797"/>
      <c r="BG54" s="797"/>
      <c r="BH54" s="797"/>
      <c r="BI54" s="798"/>
      <c r="BJ54" s="96"/>
      <c r="BK54" s="96"/>
      <c r="BL54" s="96"/>
      <c r="BM54" s="96"/>
      <c r="BN54" s="96"/>
      <c r="BO54" s="105"/>
      <c r="BP54" s="105"/>
      <c r="BQ54" s="102">
        <v>48</v>
      </c>
      <c r="BR54" s="103"/>
      <c r="BS54" s="740"/>
      <c r="BT54" s="741"/>
      <c r="BU54" s="741"/>
      <c r="BV54" s="741"/>
      <c r="BW54" s="741"/>
      <c r="BX54" s="741"/>
      <c r="BY54" s="741"/>
      <c r="BZ54" s="741"/>
      <c r="CA54" s="741"/>
      <c r="CB54" s="741"/>
      <c r="CC54" s="741"/>
      <c r="CD54" s="741"/>
      <c r="CE54" s="741"/>
      <c r="CF54" s="741"/>
      <c r="CG54" s="742"/>
      <c r="CH54" s="751"/>
      <c r="CI54" s="752"/>
      <c r="CJ54" s="752"/>
      <c r="CK54" s="752"/>
      <c r="CL54" s="753"/>
      <c r="CM54" s="751"/>
      <c r="CN54" s="752"/>
      <c r="CO54" s="752"/>
      <c r="CP54" s="752"/>
      <c r="CQ54" s="753"/>
      <c r="CR54" s="751"/>
      <c r="CS54" s="752"/>
      <c r="CT54" s="752"/>
      <c r="CU54" s="752"/>
      <c r="CV54" s="753"/>
      <c r="CW54" s="751"/>
      <c r="CX54" s="752"/>
      <c r="CY54" s="752"/>
      <c r="CZ54" s="752"/>
      <c r="DA54" s="753"/>
      <c r="DB54" s="751"/>
      <c r="DC54" s="752"/>
      <c r="DD54" s="752"/>
      <c r="DE54" s="752"/>
      <c r="DF54" s="753"/>
      <c r="DG54" s="751"/>
      <c r="DH54" s="752"/>
      <c r="DI54" s="752"/>
      <c r="DJ54" s="752"/>
      <c r="DK54" s="753"/>
      <c r="DL54" s="751"/>
      <c r="DM54" s="752"/>
      <c r="DN54" s="752"/>
      <c r="DO54" s="752"/>
      <c r="DP54" s="753"/>
      <c r="DQ54" s="751"/>
      <c r="DR54" s="752"/>
      <c r="DS54" s="752"/>
      <c r="DT54" s="752"/>
      <c r="DU54" s="753"/>
      <c r="DV54" s="740"/>
      <c r="DW54" s="741"/>
      <c r="DX54" s="741"/>
      <c r="DY54" s="741"/>
      <c r="DZ54" s="754"/>
      <c r="EA54" s="93"/>
    </row>
    <row r="55" spans="1:131" ht="26.25" customHeight="1" x14ac:dyDescent="0.15">
      <c r="A55" s="102">
        <v>28</v>
      </c>
      <c r="B55" s="727"/>
      <c r="C55" s="728"/>
      <c r="D55" s="728"/>
      <c r="E55" s="728"/>
      <c r="F55" s="728"/>
      <c r="G55" s="728"/>
      <c r="H55" s="728"/>
      <c r="I55" s="728"/>
      <c r="J55" s="728"/>
      <c r="K55" s="728"/>
      <c r="L55" s="728"/>
      <c r="M55" s="728"/>
      <c r="N55" s="728"/>
      <c r="O55" s="728"/>
      <c r="P55" s="729"/>
      <c r="Q55" s="802"/>
      <c r="R55" s="803"/>
      <c r="S55" s="803"/>
      <c r="T55" s="803"/>
      <c r="U55" s="803"/>
      <c r="V55" s="803"/>
      <c r="W55" s="803"/>
      <c r="X55" s="803"/>
      <c r="Y55" s="803"/>
      <c r="Z55" s="803"/>
      <c r="AA55" s="803"/>
      <c r="AB55" s="803"/>
      <c r="AC55" s="803"/>
      <c r="AD55" s="803"/>
      <c r="AE55" s="804"/>
      <c r="AF55" s="733"/>
      <c r="AG55" s="734"/>
      <c r="AH55" s="734"/>
      <c r="AI55" s="734"/>
      <c r="AJ55" s="735"/>
      <c r="AK55" s="805"/>
      <c r="AL55" s="803"/>
      <c r="AM55" s="803"/>
      <c r="AN55" s="803"/>
      <c r="AO55" s="803"/>
      <c r="AP55" s="803"/>
      <c r="AQ55" s="803"/>
      <c r="AR55" s="803"/>
      <c r="AS55" s="803"/>
      <c r="AT55" s="803"/>
      <c r="AU55" s="803"/>
      <c r="AV55" s="803"/>
      <c r="AW55" s="803"/>
      <c r="AX55" s="803"/>
      <c r="AY55" s="803"/>
      <c r="AZ55" s="806"/>
      <c r="BA55" s="806"/>
      <c r="BB55" s="806"/>
      <c r="BC55" s="806"/>
      <c r="BD55" s="806"/>
      <c r="BE55" s="797"/>
      <c r="BF55" s="797"/>
      <c r="BG55" s="797"/>
      <c r="BH55" s="797"/>
      <c r="BI55" s="798"/>
      <c r="BJ55" s="96"/>
      <c r="BK55" s="96"/>
      <c r="BL55" s="96"/>
      <c r="BM55" s="96"/>
      <c r="BN55" s="96"/>
      <c r="BO55" s="105"/>
      <c r="BP55" s="105"/>
      <c r="BQ55" s="102">
        <v>49</v>
      </c>
      <c r="BR55" s="103"/>
      <c r="BS55" s="740"/>
      <c r="BT55" s="741"/>
      <c r="BU55" s="741"/>
      <c r="BV55" s="741"/>
      <c r="BW55" s="741"/>
      <c r="BX55" s="741"/>
      <c r="BY55" s="741"/>
      <c r="BZ55" s="741"/>
      <c r="CA55" s="741"/>
      <c r="CB55" s="741"/>
      <c r="CC55" s="741"/>
      <c r="CD55" s="741"/>
      <c r="CE55" s="741"/>
      <c r="CF55" s="741"/>
      <c r="CG55" s="742"/>
      <c r="CH55" s="751"/>
      <c r="CI55" s="752"/>
      <c r="CJ55" s="752"/>
      <c r="CK55" s="752"/>
      <c r="CL55" s="753"/>
      <c r="CM55" s="751"/>
      <c r="CN55" s="752"/>
      <c r="CO55" s="752"/>
      <c r="CP55" s="752"/>
      <c r="CQ55" s="753"/>
      <c r="CR55" s="751"/>
      <c r="CS55" s="752"/>
      <c r="CT55" s="752"/>
      <c r="CU55" s="752"/>
      <c r="CV55" s="753"/>
      <c r="CW55" s="751"/>
      <c r="CX55" s="752"/>
      <c r="CY55" s="752"/>
      <c r="CZ55" s="752"/>
      <c r="DA55" s="753"/>
      <c r="DB55" s="751"/>
      <c r="DC55" s="752"/>
      <c r="DD55" s="752"/>
      <c r="DE55" s="752"/>
      <c r="DF55" s="753"/>
      <c r="DG55" s="751"/>
      <c r="DH55" s="752"/>
      <c r="DI55" s="752"/>
      <c r="DJ55" s="752"/>
      <c r="DK55" s="753"/>
      <c r="DL55" s="751"/>
      <c r="DM55" s="752"/>
      <c r="DN55" s="752"/>
      <c r="DO55" s="752"/>
      <c r="DP55" s="753"/>
      <c r="DQ55" s="751"/>
      <c r="DR55" s="752"/>
      <c r="DS55" s="752"/>
      <c r="DT55" s="752"/>
      <c r="DU55" s="753"/>
      <c r="DV55" s="740"/>
      <c r="DW55" s="741"/>
      <c r="DX55" s="741"/>
      <c r="DY55" s="741"/>
      <c r="DZ55" s="754"/>
      <c r="EA55" s="93"/>
    </row>
    <row r="56" spans="1:131" ht="26.25" customHeight="1" x14ac:dyDescent="0.15">
      <c r="A56" s="102">
        <v>29</v>
      </c>
      <c r="B56" s="727"/>
      <c r="C56" s="728"/>
      <c r="D56" s="728"/>
      <c r="E56" s="728"/>
      <c r="F56" s="728"/>
      <c r="G56" s="728"/>
      <c r="H56" s="728"/>
      <c r="I56" s="728"/>
      <c r="J56" s="728"/>
      <c r="K56" s="728"/>
      <c r="L56" s="728"/>
      <c r="M56" s="728"/>
      <c r="N56" s="728"/>
      <c r="O56" s="728"/>
      <c r="P56" s="729"/>
      <c r="Q56" s="802"/>
      <c r="R56" s="803"/>
      <c r="S56" s="803"/>
      <c r="T56" s="803"/>
      <c r="U56" s="803"/>
      <c r="V56" s="803"/>
      <c r="W56" s="803"/>
      <c r="X56" s="803"/>
      <c r="Y56" s="803"/>
      <c r="Z56" s="803"/>
      <c r="AA56" s="803"/>
      <c r="AB56" s="803"/>
      <c r="AC56" s="803"/>
      <c r="AD56" s="803"/>
      <c r="AE56" s="804"/>
      <c r="AF56" s="733"/>
      <c r="AG56" s="734"/>
      <c r="AH56" s="734"/>
      <c r="AI56" s="734"/>
      <c r="AJ56" s="735"/>
      <c r="AK56" s="805"/>
      <c r="AL56" s="803"/>
      <c r="AM56" s="803"/>
      <c r="AN56" s="803"/>
      <c r="AO56" s="803"/>
      <c r="AP56" s="803"/>
      <c r="AQ56" s="803"/>
      <c r="AR56" s="803"/>
      <c r="AS56" s="803"/>
      <c r="AT56" s="803"/>
      <c r="AU56" s="803"/>
      <c r="AV56" s="803"/>
      <c r="AW56" s="803"/>
      <c r="AX56" s="803"/>
      <c r="AY56" s="803"/>
      <c r="AZ56" s="806"/>
      <c r="BA56" s="806"/>
      <c r="BB56" s="806"/>
      <c r="BC56" s="806"/>
      <c r="BD56" s="806"/>
      <c r="BE56" s="797"/>
      <c r="BF56" s="797"/>
      <c r="BG56" s="797"/>
      <c r="BH56" s="797"/>
      <c r="BI56" s="798"/>
      <c r="BJ56" s="96"/>
      <c r="BK56" s="96"/>
      <c r="BL56" s="96"/>
      <c r="BM56" s="96"/>
      <c r="BN56" s="96"/>
      <c r="BO56" s="105"/>
      <c r="BP56" s="105"/>
      <c r="BQ56" s="102">
        <v>50</v>
      </c>
      <c r="BR56" s="103"/>
      <c r="BS56" s="740"/>
      <c r="BT56" s="741"/>
      <c r="BU56" s="741"/>
      <c r="BV56" s="741"/>
      <c r="BW56" s="741"/>
      <c r="BX56" s="741"/>
      <c r="BY56" s="741"/>
      <c r="BZ56" s="741"/>
      <c r="CA56" s="741"/>
      <c r="CB56" s="741"/>
      <c r="CC56" s="741"/>
      <c r="CD56" s="741"/>
      <c r="CE56" s="741"/>
      <c r="CF56" s="741"/>
      <c r="CG56" s="742"/>
      <c r="CH56" s="751"/>
      <c r="CI56" s="752"/>
      <c r="CJ56" s="752"/>
      <c r="CK56" s="752"/>
      <c r="CL56" s="753"/>
      <c r="CM56" s="751"/>
      <c r="CN56" s="752"/>
      <c r="CO56" s="752"/>
      <c r="CP56" s="752"/>
      <c r="CQ56" s="753"/>
      <c r="CR56" s="751"/>
      <c r="CS56" s="752"/>
      <c r="CT56" s="752"/>
      <c r="CU56" s="752"/>
      <c r="CV56" s="753"/>
      <c r="CW56" s="751"/>
      <c r="CX56" s="752"/>
      <c r="CY56" s="752"/>
      <c r="CZ56" s="752"/>
      <c r="DA56" s="753"/>
      <c r="DB56" s="751"/>
      <c r="DC56" s="752"/>
      <c r="DD56" s="752"/>
      <c r="DE56" s="752"/>
      <c r="DF56" s="753"/>
      <c r="DG56" s="751"/>
      <c r="DH56" s="752"/>
      <c r="DI56" s="752"/>
      <c r="DJ56" s="752"/>
      <c r="DK56" s="753"/>
      <c r="DL56" s="751"/>
      <c r="DM56" s="752"/>
      <c r="DN56" s="752"/>
      <c r="DO56" s="752"/>
      <c r="DP56" s="753"/>
      <c r="DQ56" s="751"/>
      <c r="DR56" s="752"/>
      <c r="DS56" s="752"/>
      <c r="DT56" s="752"/>
      <c r="DU56" s="753"/>
      <c r="DV56" s="740"/>
      <c r="DW56" s="741"/>
      <c r="DX56" s="741"/>
      <c r="DY56" s="741"/>
      <c r="DZ56" s="754"/>
      <c r="EA56" s="93"/>
    </row>
    <row r="57" spans="1:131" ht="26.25" customHeight="1" x14ac:dyDescent="0.15">
      <c r="A57" s="102">
        <v>30</v>
      </c>
      <c r="B57" s="727"/>
      <c r="C57" s="728"/>
      <c r="D57" s="728"/>
      <c r="E57" s="728"/>
      <c r="F57" s="728"/>
      <c r="G57" s="728"/>
      <c r="H57" s="728"/>
      <c r="I57" s="728"/>
      <c r="J57" s="728"/>
      <c r="K57" s="728"/>
      <c r="L57" s="728"/>
      <c r="M57" s="728"/>
      <c r="N57" s="728"/>
      <c r="O57" s="728"/>
      <c r="P57" s="729"/>
      <c r="Q57" s="802"/>
      <c r="R57" s="803"/>
      <c r="S57" s="803"/>
      <c r="T57" s="803"/>
      <c r="U57" s="803"/>
      <c r="V57" s="803"/>
      <c r="W57" s="803"/>
      <c r="X57" s="803"/>
      <c r="Y57" s="803"/>
      <c r="Z57" s="803"/>
      <c r="AA57" s="803"/>
      <c r="AB57" s="803"/>
      <c r="AC57" s="803"/>
      <c r="AD57" s="803"/>
      <c r="AE57" s="804"/>
      <c r="AF57" s="733"/>
      <c r="AG57" s="734"/>
      <c r="AH57" s="734"/>
      <c r="AI57" s="734"/>
      <c r="AJ57" s="735"/>
      <c r="AK57" s="805"/>
      <c r="AL57" s="803"/>
      <c r="AM57" s="803"/>
      <c r="AN57" s="803"/>
      <c r="AO57" s="803"/>
      <c r="AP57" s="803"/>
      <c r="AQ57" s="803"/>
      <c r="AR57" s="803"/>
      <c r="AS57" s="803"/>
      <c r="AT57" s="803"/>
      <c r="AU57" s="803"/>
      <c r="AV57" s="803"/>
      <c r="AW57" s="803"/>
      <c r="AX57" s="803"/>
      <c r="AY57" s="803"/>
      <c r="AZ57" s="806"/>
      <c r="BA57" s="806"/>
      <c r="BB57" s="806"/>
      <c r="BC57" s="806"/>
      <c r="BD57" s="806"/>
      <c r="BE57" s="797"/>
      <c r="BF57" s="797"/>
      <c r="BG57" s="797"/>
      <c r="BH57" s="797"/>
      <c r="BI57" s="798"/>
      <c r="BJ57" s="96"/>
      <c r="BK57" s="96"/>
      <c r="BL57" s="96"/>
      <c r="BM57" s="96"/>
      <c r="BN57" s="96"/>
      <c r="BO57" s="105"/>
      <c r="BP57" s="105"/>
      <c r="BQ57" s="102">
        <v>51</v>
      </c>
      <c r="BR57" s="103"/>
      <c r="BS57" s="740"/>
      <c r="BT57" s="741"/>
      <c r="BU57" s="741"/>
      <c r="BV57" s="741"/>
      <c r="BW57" s="741"/>
      <c r="BX57" s="741"/>
      <c r="BY57" s="741"/>
      <c r="BZ57" s="741"/>
      <c r="CA57" s="741"/>
      <c r="CB57" s="741"/>
      <c r="CC57" s="741"/>
      <c r="CD57" s="741"/>
      <c r="CE57" s="741"/>
      <c r="CF57" s="741"/>
      <c r="CG57" s="742"/>
      <c r="CH57" s="751"/>
      <c r="CI57" s="752"/>
      <c r="CJ57" s="752"/>
      <c r="CK57" s="752"/>
      <c r="CL57" s="753"/>
      <c r="CM57" s="751"/>
      <c r="CN57" s="752"/>
      <c r="CO57" s="752"/>
      <c r="CP57" s="752"/>
      <c r="CQ57" s="753"/>
      <c r="CR57" s="751"/>
      <c r="CS57" s="752"/>
      <c r="CT57" s="752"/>
      <c r="CU57" s="752"/>
      <c r="CV57" s="753"/>
      <c r="CW57" s="751"/>
      <c r="CX57" s="752"/>
      <c r="CY57" s="752"/>
      <c r="CZ57" s="752"/>
      <c r="DA57" s="753"/>
      <c r="DB57" s="751"/>
      <c r="DC57" s="752"/>
      <c r="DD57" s="752"/>
      <c r="DE57" s="752"/>
      <c r="DF57" s="753"/>
      <c r="DG57" s="751"/>
      <c r="DH57" s="752"/>
      <c r="DI57" s="752"/>
      <c r="DJ57" s="752"/>
      <c r="DK57" s="753"/>
      <c r="DL57" s="751"/>
      <c r="DM57" s="752"/>
      <c r="DN57" s="752"/>
      <c r="DO57" s="752"/>
      <c r="DP57" s="753"/>
      <c r="DQ57" s="751"/>
      <c r="DR57" s="752"/>
      <c r="DS57" s="752"/>
      <c r="DT57" s="752"/>
      <c r="DU57" s="753"/>
      <c r="DV57" s="740"/>
      <c r="DW57" s="741"/>
      <c r="DX57" s="741"/>
      <c r="DY57" s="741"/>
      <c r="DZ57" s="754"/>
      <c r="EA57" s="93"/>
    </row>
    <row r="58" spans="1:131" ht="26.25" customHeight="1" x14ac:dyDescent="0.15">
      <c r="A58" s="102">
        <v>31</v>
      </c>
      <c r="B58" s="727"/>
      <c r="C58" s="728"/>
      <c r="D58" s="728"/>
      <c r="E58" s="728"/>
      <c r="F58" s="728"/>
      <c r="G58" s="728"/>
      <c r="H58" s="728"/>
      <c r="I58" s="728"/>
      <c r="J58" s="728"/>
      <c r="K58" s="728"/>
      <c r="L58" s="728"/>
      <c r="M58" s="728"/>
      <c r="N58" s="728"/>
      <c r="O58" s="728"/>
      <c r="P58" s="729"/>
      <c r="Q58" s="802"/>
      <c r="R58" s="803"/>
      <c r="S58" s="803"/>
      <c r="T58" s="803"/>
      <c r="U58" s="803"/>
      <c r="V58" s="803"/>
      <c r="W58" s="803"/>
      <c r="X58" s="803"/>
      <c r="Y58" s="803"/>
      <c r="Z58" s="803"/>
      <c r="AA58" s="803"/>
      <c r="AB58" s="803"/>
      <c r="AC58" s="803"/>
      <c r="AD58" s="803"/>
      <c r="AE58" s="804"/>
      <c r="AF58" s="733"/>
      <c r="AG58" s="734"/>
      <c r="AH58" s="734"/>
      <c r="AI58" s="734"/>
      <c r="AJ58" s="735"/>
      <c r="AK58" s="805"/>
      <c r="AL58" s="803"/>
      <c r="AM58" s="803"/>
      <c r="AN58" s="803"/>
      <c r="AO58" s="803"/>
      <c r="AP58" s="803"/>
      <c r="AQ58" s="803"/>
      <c r="AR58" s="803"/>
      <c r="AS58" s="803"/>
      <c r="AT58" s="803"/>
      <c r="AU58" s="803"/>
      <c r="AV58" s="803"/>
      <c r="AW58" s="803"/>
      <c r="AX58" s="803"/>
      <c r="AY58" s="803"/>
      <c r="AZ58" s="806"/>
      <c r="BA58" s="806"/>
      <c r="BB58" s="806"/>
      <c r="BC58" s="806"/>
      <c r="BD58" s="806"/>
      <c r="BE58" s="797"/>
      <c r="BF58" s="797"/>
      <c r="BG58" s="797"/>
      <c r="BH58" s="797"/>
      <c r="BI58" s="798"/>
      <c r="BJ58" s="96"/>
      <c r="BK58" s="96"/>
      <c r="BL58" s="96"/>
      <c r="BM58" s="96"/>
      <c r="BN58" s="96"/>
      <c r="BO58" s="105"/>
      <c r="BP58" s="105"/>
      <c r="BQ58" s="102">
        <v>52</v>
      </c>
      <c r="BR58" s="103"/>
      <c r="BS58" s="740"/>
      <c r="BT58" s="741"/>
      <c r="BU58" s="741"/>
      <c r="BV58" s="741"/>
      <c r="BW58" s="741"/>
      <c r="BX58" s="741"/>
      <c r="BY58" s="741"/>
      <c r="BZ58" s="741"/>
      <c r="CA58" s="741"/>
      <c r="CB58" s="741"/>
      <c r="CC58" s="741"/>
      <c r="CD58" s="741"/>
      <c r="CE58" s="741"/>
      <c r="CF58" s="741"/>
      <c r="CG58" s="742"/>
      <c r="CH58" s="751"/>
      <c r="CI58" s="752"/>
      <c r="CJ58" s="752"/>
      <c r="CK58" s="752"/>
      <c r="CL58" s="753"/>
      <c r="CM58" s="751"/>
      <c r="CN58" s="752"/>
      <c r="CO58" s="752"/>
      <c r="CP58" s="752"/>
      <c r="CQ58" s="753"/>
      <c r="CR58" s="751"/>
      <c r="CS58" s="752"/>
      <c r="CT58" s="752"/>
      <c r="CU58" s="752"/>
      <c r="CV58" s="753"/>
      <c r="CW58" s="751"/>
      <c r="CX58" s="752"/>
      <c r="CY58" s="752"/>
      <c r="CZ58" s="752"/>
      <c r="DA58" s="753"/>
      <c r="DB58" s="751"/>
      <c r="DC58" s="752"/>
      <c r="DD58" s="752"/>
      <c r="DE58" s="752"/>
      <c r="DF58" s="753"/>
      <c r="DG58" s="751"/>
      <c r="DH58" s="752"/>
      <c r="DI58" s="752"/>
      <c r="DJ58" s="752"/>
      <c r="DK58" s="753"/>
      <c r="DL58" s="751"/>
      <c r="DM58" s="752"/>
      <c r="DN58" s="752"/>
      <c r="DO58" s="752"/>
      <c r="DP58" s="753"/>
      <c r="DQ58" s="751"/>
      <c r="DR58" s="752"/>
      <c r="DS58" s="752"/>
      <c r="DT58" s="752"/>
      <c r="DU58" s="753"/>
      <c r="DV58" s="740"/>
      <c r="DW58" s="741"/>
      <c r="DX58" s="741"/>
      <c r="DY58" s="741"/>
      <c r="DZ58" s="754"/>
      <c r="EA58" s="93"/>
    </row>
    <row r="59" spans="1:131" ht="26.25" customHeight="1" x14ac:dyDescent="0.15">
      <c r="A59" s="102">
        <v>32</v>
      </c>
      <c r="B59" s="727"/>
      <c r="C59" s="728"/>
      <c r="D59" s="728"/>
      <c r="E59" s="728"/>
      <c r="F59" s="728"/>
      <c r="G59" s="728"/>
      <c r="H59" s="728"/>
      <c r="I59" s="728"/>
      <c r="J59" s="728"/>
      <c r="K59" s="728"/>
      <c r="L59" s="728"/>
      <c r="M59" s="728"/>
      <c r="N59" s="728"/>
      <c r="O59" s="728"/>
      <c r="P59" s="729"/>
      <c r="Q59" s="802"/>
      <c r="R59" s="803"/>
      <c r="S59" s="803"/>
      <c r="T59" s="803"/>
      <c r="U59" s="803"/>
      <c r="V59" s="803"/>
      <c r="W59" s="803"/>
      <c r="X59" s="803"/>
      <c r="Y59" s="803"/>
      <c r="Z59" s="803"/>
      <c r="AA59" s="803"/>
      <c r="AB59" s="803"/>
      <c r="AC59" s="803"/>
      <c r="AD59" s="803"/>
      <c r="AE59" s="804"/>
      <c r="AF59" s="733"/>
      <c r="AG59" s="734"/>
      <c r="AH59" s="734"/>
      <c r="AI59" s="734"/>
      <c r="AJ59" s="735"/>
      <c r="AK59" s="805"/>
      <c r="AL59" s="803"/>
      <c r="AM59" s="803"/>
      <c r="AN59" s="803"/>
      <c r="AO59" s="803"/>
      <c r="AP59" s="803"/>
      <c r="AQ59" s="803"/>
      <c r="AR59" s="803"/>
      <c r="AS59" s="803"/>
      <c r="AT59" s="803"/>
      <c r="AU59" s="803"/>
      <c r="AV59" s="803"/>
      <c r="AW59" s="803"/>
      <c r="AX59" s="803"/>
      <c r="AY59" s="803"/>
      <c r="AZ59" s="806"/>
      <c r="BA59" s="806"/>
      <c r="BB59" s="806"/>
      <c r="BC59" s="806"/>
      <c r="BD59" s="806"/>
      <c r="BE59" s="797"/>
      <c r="BF59" s="797"/>
      <c r="BG59" s="797"/>
      <c r="BH59" s="797"/>
      <c r="BI59" s="798"/>
      <c r="BJ59" s="96"/>
      <c r="BK59" s="96"/>
      <c r="BL59" s="96"/>
      <c r="BM59" s="96"/>
      <c r="BN59" s="96"/>
      <c r="BO59" s="105"/>
      <c r="BP59" s="105"/>
      <c r="BQ59" s="102">
        <v>53</v>
      </c>
      <c r="BR59" s="103"/>
      <c r="BS59" s="740"/>
      <c r="BT59" s="741"/>
      <c r="BU59" s="741"/>
      <c r="BV59" s="741"/>
      <c r="BW59" s="741"/>
      <c r="BX59" s="741"/>
      <c r="BY59" s="741"/>
      <c r="BZ59" s="741"/>
      <c r="CA59" s="741"/>
      <c r="CB59" s="741"/>
      <c r="CC59" s="741"/>
      <c r="CD59" s="741"/>
      <c r="CE59" s="741"/>
      <c r="CF59" s="741"/>
      <c r="CG59" s="742"/>
      <c r="CH59" s="751"/>
      <c r="CI59" s="752"/>
      <c r="CJ59" s="752"/>
      <c r="CK59" s="752"/>
      <c r="CL59" s="753"/>
      <c r="CM59" s="751"/>
      <c r="CN59" s="752"/>
      <c r="CO59" s="752"/>
      <c r="CP59" s="752"/>
      <c r="CQ59" s="753"/>
      <c r="CR59" s="751"/>
      <c r="CS59" s="752"/>
      <c r="CT59" s="752"/>
      <c r="CU59" s="752"/>
      <c r="CV59" s="753"/>
      <c r="CW59" s="751"/>
      <c r="CX59" s="752"/>
      <c r="CY59" s="752"/>
      <c r="CZ59" s="752"/>
      <c r="DA59" s="753"/>
      <c r="DB59" s="751"/>
      <c r="DC59" s="752"/>
      <c r="DD59" s="752"/>
      <c r="DE59" s="752"/>
      <c r="DF59" s="753"/>
      <c r="DG59" s="751"/>
      <c r="DH59" s="752"/>
      <c r="DI59" s="752"/>
      <c r="DJ59" s="752"/>
      <c r="DK59" s="753"/>
      <c r="DL59" s="751"/>
      <c r="DM59" s="752"/>
      <c r="DN59" s="752"/>
      <c r="DO59" s="752"/>
      <c r="DP59" s="753"/>
      <c r="DQ59" s="751"/>
      <c r="DR59" s="752"/>
      <c r="DS59" s="752"/>
      <c r="DT59" s="752"/>
      <c r="DU59" s="753"/>
      <c r="DV59" s="740"/>
      <c r="DW59" s="741"/>
      <c r="DX59" s="741"/>
      <c r="DY59" s="741"/>
      <c r="DZ59" s="754"/>
      <c r="EA59" s="93"/>
    </row>
    <row r="60" spans="1:131" ht="26.25" customHeight="1" x14ac:dyDescent="0.15">
      <c r="A60" s="102">
        <v>33</v>
      </c>
      <c r="B60" s="727"/>
      <c r="C60" s="728"/>
      <c r="D60" s="728"/>
      <c r="E60" s="728"/>
      <c r="F60" s="728"/>
      <c r="G60" s="728"/>
      <c r="H60" s="728"/>
      <c r="I60" s="728"/>
      <c r="J60" s="728"/>
      <c r="K60" s="728"/>
      <c r="L60" s="728"/>
      <c r="M60" s="728"/>
      <c r="N60" s="728"/>
      <c r="O60" s="728"/>
      <c r="P60" s="729"/>
      <c r="Q60" s="802"/>
      <c r="R60" s="803"/>
      <c r="S60" s="803"/>
      <c r="T60" s="803"/>
      <c r="U60" s="803"/>
      <c r="V60" s="803"/>
      <c r="W60" s="803"/>
      <c r="X60" s="803"/>
      <c r="Y60" s="803"/>
      <c r="Z60" s="803"/>
      <c r="AA60" s="803"/>
      <c r="AB60" s="803"/>
      <c r="AC60" s="803"/>
      <c r="AD60" s="803"/>
      <c r="AE60" s="804"/>
      <c r="AF60" s="733"/>
      <c r="AG60" s="734"/>
      <c r="AH60" s="734"/>
      <c r="AI60" s="734"/>
      <c r="AJ60" s="735"/>
      <c r="AK60" s="805"/>
      <c r="AL60" s="803"/>
      <c r="AM60" s="803"/>
      <c r="AN60" s="803"/>
      <c r="AO60" s="803"/>
      <c r="AP60" s="803"/>
      <c r="AQ60" s="803"/>
      <c r="AR60" s="803"/>
      <c r="AS60" s="803"/>
      <c r="AT60" s="803"/>
      <c r="AU60" s="803"/>
      <c r="AV60" s="803"/>
      <c r="AW60" s="803"/>
      <c r="AX60" s="803"/>
      <c r="AY60" s="803"/>
      <c r="AZ60" s="806"/>
      <c r="BA60" s="806"/>
      <c r="BB60" s="806"/>
      <c r="BC60" s="806"/>
      <c r="BD60" s="806"/>
      <c r="BE60" s="797"/>
      <c r="BF60" s="797"/>
      <c r="BG60" s="797"/>
      <c r="BH60" s="797"/>
      <c r="BI60" s="798"/>
      <c r="BJ60" s="96"/>
      <c r="BK60" s="96"/>
      <c r="BL60" s="96"/>
      <c r="BM60" s="96"/>
      <c r="BN60" s="96"/>
      <c r="BO60" s="105"/>
      <c r="BP60" s="105"/>
      <c r="BQ60" s="102">
        <v>54</v>
      </c>
      <c r="BR60" s="103"/>
      <c r="BS60" s="740"/>
      <c r="BT60" s="741"/>
      <c r="BU60" s="741"/>
      <c r="BV60" s="741"/>
      <c r="BW60" s="741"/>
      <c r="BX60" s="741"/>
      <c r="BY60" s="741"/>
      <c r="BZ60" s="741"/>
      <c r="CA60" s="741"/>
      <c r="CB60" s="741"/>
      <c r="CC60" s="741"/>
      <c r="CD60" s="741"/>
      <c r="CE60" s="741"/>
      <c r="CF60" s="741"/>
      <c r="CG60" s="742"/>
      <c r="CH60" s="751"/>
      <c r="CI60" s="752"/>
      <c r="CJ60" s="752"/>
      <c r="CK60" s="752"/>
      <c r="CL60" s="753"/>
      <c r="CM60" s="751"/>
      <c r="CN60" s="752"/>
      <c r="CO60" s="752"/>
      <c r="CP60" s="752"/>
      <c r="CQ60" s="753"/>
      <c r="CR60" s="751"/>
      <c r="CS60" s="752"/>
      <c r="CT60" s="752"/>
      <c r="CU60" s="752"/>
      <c r="CV60" s="753"/>
      <c r="CW60" s="751"/>
      <c r="CX60" s="752"/>
      <c r="CY60" s="752"/>
      <c r="CZ60" s="752"/>
      <c r="DA60" s="753"/>
      <c r="DB60" s="751"/>
      <c r="DC60" s="752"/>
      <c r="DD60" s="752"/>
      <c r="DE60" s="752"/>
      <c r="DF60" s="753"/>
      <c r="DG60" s="751"/>
      <c r="DH60" s="752"/>
      <c r="DI60" s="752"/>
      <c r="DJ60" s="752"/>
      <c r="DK60" s="753"/>
      <c r="DL60" s="751"/>
      <c r="DM60" s="752"/>
      <c r="DN60" s="752"/>
      <c r="DO60" s="752"/>
      <c r="DP60" s="753"/>
      <c r="DQ60" s="751"/>
      <c r="DR60" s="752"/>
      <c r="DS60" s="752"/>
      <c r="DT60" s="752"/>
      <c r="DU60" s="753"/>
      <c r="DV60" s="740"/>
      <c r="DW60" s="741"/>
      <c r="DX60" s="741"/>
      <c r="DY60" s="741"/>
      <c r="DZ60" s="754"/>
      <c r="EA60" s="93"/>
    </row>
    <row r="61" spans="1:131" ht="26.25" customHeight="1" thickBot="1" x14ac:dyDescent="0.2">
      <c r="A61" s="102">
        <v>34</v>
      </c>
      <c r="B61" s="727"/>
      <c r="C61" s="728"/>
      <c r="D61" s="728"/>
      <c r="E61" s="728"/>
      <c r="F61" s="728"/>
      <c r="G61" s="728"/>
      <c r="H61" s="728"/>
      <c r="I61" s="728"/>
      <c r="J61" s="728"/>
      <c r="K61" s="728"/>
      <c r="L61" s="728"/>
      <c r="M61" s="728"/>
      <c r="N61" s="728"/>
      <c r="O61" s="728"/>
      <c r="P61" s="729"/>
      <c r="Q61" s="802"/>
      <c r="R61" s="803"/>
      <c r="S61" s="803"/>
      <c r="T61" s="803"/>
      <c r="U61" s="803"/>
      <c r="V61" s="803"/>
      <c r="W61" s="803"/>
      <c r="X61" s="803"/>
      <c r="Y61" s="803"/>
      <c r="Z61" s="803"/>
      <c r="AA61" s="803"/>
      <c r="AB61" s="803"/>
      <c r="AC61" s="803"/>
      <c r="AD61" s="803"/>
      <c r="AE61" s="804"/>
      <c r="AF61" s="733"/>
      <c r="AG61" s="734"/>
      <c r="AH61" s="734"/>
      <c r="AI61" s="734"/>
      <c r="AJ61" s="735"/>
      <c r="AK61" s="805"/>
      <c r="AL61" s="803"/>
      <c r="AM61" s="803"/>
      <c r="AN61" s="803"/>
      <c r="AO61" s="803"/>
      <c r="AP61" s="803"/>
      <c r="AQ61" s="803"/>
      <c r="AR61" s="803"/>
      <c r="AS61" s="803"/>
      <c r="AT61" s="803"/>
      <c r="AU61" s="803"/>
      <c r="AV61" s="803"/>
      <c r="AW61" s="803"/>
      <c r="AX61" s="803"/>
      <c r="AY61" s="803"/>
      <c r="AZ61" s="806"/>
      <c r="BA61" s="806"/>
      <c r="BB61" s="806"/>
      <c r="BC61" s="806"/>
      <c r="BD61" s="806"/>
      <c r="BE61" s="797"/>
      <c r="BF61" s="797"/>
      <c r="BG61" s="797"/>
      <c r="BH61" s="797"/>
      <c r="BI61" s="798"/>
      <c r="BJ61" s="96"/>
      <c r="BK61" s="96"/>
      <c r="BL61" s="96"/>
      <c r="BM61" s="96"/>
      <c r="BN61" s="96"/>
      <c r="BO61" s="105"/>
      <c r="BP61" s="105"/>
      <c r="BQ61" s="102">
        <v>55</v>
      </c>
      <c r="BR61" s="103"/>
      <c r="BS61" s="740"/>
      <c r="BT61" s="741"/>
      <c r="BU61" s="741"/>
      <c r="BV61" s="741"/>
      <c r="BW61" s="741"/>
      <c r="BX61" s="741"/>
      <c r="BY61" s="741"/>
      <c r="BZ61" s="741"/>
      <c r="CA61" s="741"/>
      <c r="CB61" s="741"/>
      <c r="CC61" s="741"/>
      <c r="CD61" s="741"/>
      <c r="CE61" s="741"/>
      <c r="CF61" s="741"/>
      <c r="CG61" s="742"/>
      <c r="CH61" s="751"/>
      <c r="CI61" s="752"/>
      <c r="CJ61" s="752"/>
      <c r="CK61" s="752"/>
      <c r="CL61" s="753"/>
      <c r="CM61" s="751"/>
      <c r="CN61" s="752"/>
      <c r="CO61" s="752"/>
      <c r="CP61" s="752"/>
      <c r="CQ61" s="753"/>
      <c r="CR61" s="751"/>
      <c r="CS61" s="752"/>
      <c r="CT61" s="752"/>
      <c r="CU61" s="752"/>
      <c r="CV61" s="753"/>
      <c r="CW61" s="751"/>
      <c r="CX61" s="752"/>
      <c r="CY61" s="752"/>
      <c r="CZ61" s="752"/>
      <c r="DA61" s="753"/>
      <c r="DB61" s="751"/>
      <c r="DC61" s="752"/>
      <c r="DD61" s="752"/>
      <c r="DE61" s="752"/>
      <c r="DF61" s="753"/>
      <c r="DG61" s="751"/>
      <c r="DH61" s="752"/>
      <c r="DI61" s="752"/>
      <c r="DJ61" s="752"/>
      <c r="DK61" s="753"/>
      <c r="DL61" s="751"/>
      <c r="DM61" s="752"/>
      <c r="DN61" s="752"/>
      <c r="DO61" s="752"/>
      <c r="DP61" s="753"/>
      <c r="DQ61" s="751"/>
      <c r="DR61" s="752"/>
      <c r="DS61" s="752"/>
      <c r="DT61" s="752"/>
      <c r="DU61" s="753"/>
      <c r="DV61" s="740"/>
      <c r="DW61" s="741"/>
      <c r="DX61" s="741"/>
      <c r="DY61" s="741"/>
      <c r="DZ61" s="754"/>
      <c r="EA61" s="93"/>
    </row>
    <row r="62" spans="1:131" ht="26.25" customHeight="1" x14ac:dyDescent="0.15">
      <c r="A62" s="102">
        <v>35</v>
      </c>
      <c r="B62" s="727"/>
      <c r="C62" s="728"/>
      <c r="D62" s="728"/>
      <c r="E62" s="728"/>
      <c r="F62" s="728"/>
      <c r="G62" s="728"/>
      <c r="H62" s="728"/>
      <c r="I62" s="728"/>
      <c r="J62" s="728"/>
      <c r="K62" s="728"/>
      <c r="L62" s="728"/>
      <c r="M62" s="728"/>
      <c r="N62" s="728"/>
      <c r="O62" s="728"/>
      <c r="P62" s="729"/>
      <c r="Q62" s="802"/>
      <c r="R62" s="803"/>
      <c r="S62" s="803"/>
      <c r="T62" s="803"/>
      <c r="U62" s="803"/>
      <c r="V62" s="803"/>
      <c r="W62" s="803"/>
      <c r="X62" s="803"/>
      <c r="Y62" s="803"/>
      <c r="Z62" s="803"/>
      <c r="AA62" s="803"/>
      <c r="AB62" s="803"/>
      <c r="AC62" s="803"/>
      <c r="AD62" s="803"/>
      <c r="AE62" s="804"/>
      <c r="AF62" s="733"/>
      <c r="AG62" s="734"/>
      <c r="AH62" s="734"/>
      <c r="AI62" s="734"/>
      <c r="AJ62" s="735"/>
      <c r="AK62" s="805"/>
      <c r="AL62" s="803"/>
      <c r="AM62" s="803"/>
      <c r="AN62" s="803"/>
      <c r="AO62" s="803"/>
      <c r="AP62" s="803"/>
      <c r="AQ62" s="803"/>
      <c r="AR62" s="803"/>
      <c r="AS62" s="803"/>
      <c r="AT62" s="803"/>
      <c r="AU62" s="803"/>
      <c r="AV62" s="803"/>
      <c r="AW62" s="803"/>
      <c r="AX62" s="803"/>
      <c r="AY62" s="803"/>
      <c r="AZ62" s="806"/>
      <c r="BA62" s="806"/>
      <c r="BB62" s="806"/>
      <c r="BC62" s="806"/>
      <c r="BD62" s="806"/>
      <c r="BE62" s="797"/>
      <c r="BF62" s="797"/>
      <c r="BG62" s="797"/>
      <c r="BH62" s="797"/>
      <c r="BI62" s="798"/>
      <c r="BJ62" s="814" t="s">
        <v>348</v>
      </c>
      <c r="BK62" s="775"/>
      <c r="BL62" s="775"/>
      <c r="BM62" s="775"/>
      <c r="BN62" s="776"/>
      <c r="BO62" s="105"/>
      <c r="BP62" s="105"/>
      <c r="BQ62" s="102">
        <v>56</v>
      </c>
      <c r="BR62" s="103"/>
      <c r="BS62" s="740"/>
      <c r="BT62" s="741"/>
      <c r="BU62" s="741"/>
      <c r="BV62" s="741"/>
      <c r="BW62" s="741"/>
      <c r="BX62" s="741"/>
      <c r="BY62" s="741"/>
      <c r="BZ62" s="741"/>
      <c r="CA62" s="741"/>
      <c r="CB62" s="741"/>
      <c r="CC62" s="741"/>
      <c r="CD62" s="741"/>
      <c r="CE62" s="741"/>
      <c r="CF62" s="741"/>
      <c r="CG62" s="742"/>
      <c r="CH62" s="751"/>
      <c r="CI62" s="752"/>
      <c r="CJ62" s="752"/>
      <c r="CK62" s="752"/>
      <c r="CL62" s="753"/>
      <c r="CM62" s="751"/>
      <c r="CN62" s="752"/>
      <c r="CO62" s="752"/>
      <c r="CP62" s="752"/>
      <c r="CQ62" s="753"/>
      <c r="CR62" s="751"/>
      <c r="CS62" s="752"/>
      <c r="CT62" s="752"/>
      <c r="CU62" s="752"/>
      <c r="CV62" s="753"/>
      <c r="CW62" s="751"/>
      <c r="CX62" s="752"/>
      <c r="CY62" s="752"/>
      <c r="CZ62" s="752"/>
      <c r="DA62" s="753"/>
      <c r="DB62" s="751"/>
      <c r="DC62" s="752"/>
      <c r="DD62" s="752"/>
      <c r="DE62" s="752"/>
      <c r="DF62" s="753"/>
      <c r="DG62" s="751"/>
      <c r="DH62" s="752"/>
      <c r="DI62" s="752"/>
      <c r="DJ62" s="752"/>
      <c r="DK62" s="753"/>
      <c r="DL62" s="751"/>
      <c r="DM62" s="752"/>
      <c r="DN62" s="752"/>
      <c r="DO62" s="752"/>
      <c r="DP62" s="753"/>
      <c r="DQ62" s="751"/>
      <c r="DR62" s="752"/>
      <c r="DS62" s="752"/>
      <c r="DT62" s="752"/>
      <c r="DU62" s="753"/>
      <c r="DV62" s="740"/>
      <c r="DW62" s="741"/>
      <c r="DX62" s="741"/>
      <c r="DY62" s="741"/>
      <c r="DZ62" s="754"/>
      <c r="EA62" s="93"/>
    </row>
    <row r="63" spans="1:131" ht="26.25" customHeight="1" thickBot="1" x14ac:dyDescent="0.2">
      <c r="A63" s="104" t="s">
        <v>328</v>
      </c>
      <c r="B63" s="759" t="s">
        <v>349</v>
      </c>
      <c r="C63" s="760"/>
      <c r="D63" s="760"/>
      <c r="E63" s="760"/>
      <c r="F63" s="760"/>
      <c r="G63" s="760"/>
      <c r="H63" s="760"/>
      <c r="I63" s="760"/>
      <c r="J63" s="760"/>
      <c r="K63" s="760"/>
      <c r="L63" s="760"/>
      <c r="M63" s="760"/>
      <c r="N63" s="760"/>
      <c r="O63" s="760"/>
      <c r="P63" s="761"/>
      <c r="Q63" s="807"/>
      <c r="R63" s="808"/>
      <c r="S63" s="808"/>
      <c r="T63" s="808"/>
      <c r="U63" s="808"/>
      <c r="V63" s="808"/>
      <c r="W63" s="808"/>
      <c r="X63" s="808"/>
      <c r="Y63" s="808"/>
      <c r="Z63" s="808"/>
      <c r="AA63" s="808"/>
      <c r="AB63" s="808"/>
      <c r="AC63" s="808"/>
      <c r="AD63" s="808"/>
      <c r="AE63" s="809"/>
      <c r="AF63" s="810">
        <v>3155</v>
      </c>
      <c r="AG63" s="811"/>
      <c r="AH63" s="811"/>
      <c r="AI63" s="811"/>
      <c r="AJ63" s="812"/>
      <c r="AK63" s="813"/>
      <c r="AL63" s="808"/>
      <c r="AM63" s="808"/>
      <c r="AN63" s="808"/>
      <c r="AO63" s="808"/>
      <c r="AP63" s="811">
        <v>10600</v>
      </c>
      <c r="AQ63" s="811"/>
      <c r="AR63" s="811"/>
      <c r="AS63" s="811"/>
      <c r="AT63" s="811"/>
      <c r="AU63" s="811">
        <v>8423</v>
      </c>
      <c r="AV63" s="811"/>
      <c r="AW63" s="811"/>
      <c r="AX63" s="811"/>
      <c r="AY63" s="811"/>
      <c r="AZ63" s="815"/>
      <c r="BA63" s="815"/>
      <c r="BB63" s="815"/>
      <c r="BC63" s="815"/>
      <c r="BD63" s="815"/>
      <c r="BE63" s="816"/>
      <c r="BF63" s="816"/>
      <c r="BG63" s="816"/>
      <c r="BH63" s="816"/>
      <c r="BI63" s="817"/>
      <c r="BJ63" s="818" t="s">
        <v>66</v>
      </c>
      <c r="BK63" s="819"/>
      <c r="BL63" s="819"/>
      <c r="BM63" s="819"/>
      <c r="BN63" s="820"/>
      <c r="BO63" s="105"/>
      <c r="BP63" s="105"/>
      <c r="BQ63" s="102">
        <v>57</v>
      </c>
      <c r="BR63" s="103"/>
      <c r="BS63" s="740"/>
      <c r="BT63" s="741"/>
      <c r="BU63" s="741"/>
      <c r="BV63" s="741"/>
      <c r="BW63" s="741"/>
      <c r="BX63" s="741"/>
      <c r="BY63" s="741"/>
      <c r="BZ63" s="741"/>
      <c r="CA63" s="741"/>
      <c r="CB63" s="741"/>
      <c r="CC63" s="741"/>
      <c r="CD63" s="741"/>
      <c r="CE63" s="741"/>
      <c r="CF63" s="741"/>
      <c r="CG63" s="742"/>
      <c r="CH63" s="751"/>
      <c r="CI63" s="752"/>
      <c r="CJ63" s="752"/>
      <c r="CK63" s="752"/>
      <c r="CL63" s="753"/>
      <c r="CM63" s="751"/>
      <c r="CN63" s="752"/>
      <c r="CO63" s="752"/>
      <c r="CP63" s="752"/>
      <c r="CQ63" s="753"/>
      <c r="CR63" s="751"/>
      <c r="CS63" s="752"/>
      <c r="CT63" s="752"/>
      <c r="CU63" s="752"/>
      <c r="CV63" s="753"/>
      <c r="CW63" s="751"/>
      <c r="CX63" s="752"/>
      <c r="CY63" s="752"/>
      <c r="CZ63" s="752"/>
      <c r="DA63" s="753"/>
      <c r="DB63" s="751"/>
      <c r="DC63" s="752"/>
      <c r="DD63" s="752"/>
      <c r="DE63" s="752"/>
      <c r="DF63" s="753"/>
      <c r="DG63" s="751"/>
      <c r="DH63" s="752"/>
      <c r="DI63" s="752"/>
      <c r="DJ63" s="752"/>
      <c r="DK63" s="753"/>
      <c r="DL63" s="751"/>
      <c r="DM63" s="752"/>
      <c r="DN63" s="752"/>
      <c r="DO63" s="752"/>
      <c r="DP63" s="753"/>
      <c r="DQ63" s="751"/>
      <c r="DR63" s="752"/>
      <c r="DS63" s="752"/>
      <c r="DT63" s="752"/>
      <c r="DU63" s="753"/>
      <c r="DV63" s="740"/>
      <c r="DW63" s="741"/>
      <c r="DX63" s="741"/>
      <c r="DY63" s="741"/>
      <c r="DZ63" s="754"/>
      <c r="EA63" s="93"/>
    </row>
    <row r="64" spans="1:131" ht="26.25" customHeight="1" x14ac:dyDescent="0.15">
      <c r="A64" s="105"/>
      <c r="B64" s="105"/>
      <c r="C64" s="105"/>
      <c r="D64" s="105"/>
      <c r="E64" s="105"/>
      <c r="F64" s="105"/>
      <c r="G64" s="105"/>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105"/>
      <c r="AY64" s="105"/>
      <c r="AZ64" s="105"/>
      <c r="BA64" s="105"/>
      <c r="BB64" s="105"/>
      <c r="BC64" s="105"/>
      <c r="BD64" s="105"/>
      <c r="BE64" s="105"/>
      <c r="BF64" s="105"/>
      <c r="BG64" s="105"/>
      <c r="BH64" s="105"/>
      <c r="BI64" s="105"/>
      <c r="BJ64" s="105"/>
      <c r="BK64" s="105"/>
      <c r="BL64" s="105"/>
      <c r="BM64" s="105"/>
      <c r="BN64" s="105"/>
      <c r="BO64" s="105"/>
      <c r="BP64" s="105"/>
      <c r="BQ64" s="102">
        <v>58</v>
      </c>
      <c r="BR64" s="103"/>
      <c r="BS64" s="740"/>
      <c r="BT64" s="741"/>
      <c r="BU64" s="741"/>
      <c r="BV64" s="741"/>
      <c r="BW64" s="741"/>
      <c r="BX64" s="741"/>
      <c r="BY64" s="741"/>
      <c r="BZ64" s="741"/>
      <c r="CA64" s="741"/>
      <c r="CB64" s="741"/>
      <c r="CC64" s="741"/>
      <c r="CD64" s="741"/>
      <c r="CE64" s="741"/>
      <c r="CF64" s="741"/>
      <c r="CG64" s="742"/>
      <c r="CH64" s="751"/>
      <c r="CI64" s="752"/>
      <c r="CJ64" s="752"/>
      <c r="CK64" s="752"/>
      <c r="CL64" s="753"/>
      <c r="CM64" s="751"/>
      <c r="CN64" s="752"/>
      <c r="CO64" s="752"/>
      <c r="CP64" s="752"/>
      <c r="CQ64" s="753"/>
      <c r="CR64" s="751"/>
      <c r="CS64" s="752"/>
      <c r="CT64" s="752"/>
      <c r="CU64" s="752"/>
      <c r="CV64" s="753"/>
      <c r="CW64" s="751"/>
      <c r="CX64" s="752"/>
      <c r="CY64" s="752"/>
      <c r="CZ64" s="752"/>
      <c r="DA64" s="753"/>
      <c r="DB64" s="751"/>
      <c r="DC64" s="752"/>
      <c r="DD64" s="752"/>
      <c r="DE64" s="752"/>
      <c r="DF64" s="753"/>
      <c r="DG64" s="751"/>
      <c r="DH64" s="752"/>
      <c r="DI64" s="752"/>
      <c r="DJ64" s="752"/>
      <c r="DK64" s="753"/>
      <c r="DL64" s="751"/>
      <c r="DM64" s="752"/>
      <c r="DN64" s="752"/>
      <c r="DO64" s="752"/>
      <c r="DP64" s="753"/>
      <c r="DQ64" s="751"/>
      <c r="DR64" s="752"/>
      <c r="DS64" s="752"/>
      <c r="DT64" s="752"/>
      <c r="DU64" s="753"/>
      <c r="DV64" s="740"/>
      <c r="DW64" s="741"/>
      <c r="DX64" s="741"/>
      <c r="DY64" s="741"/>
      <c r="DZ64" s="754"/>
      <c r="EA64" s="93"/>
    </row>
    <row r="65" spans="1:131" ht="26.25" customHeight="1" thickBot="1" x14ac:dyDescent="0.2">
      <c r="A65" s="96" t="s">
        <v>350</v>
      </c>
      <c r="B65" s="96"/>
      <c r="C65" s="96"/>
      <c r="D65" s="96"/>
      <c r="E65" s="96"/>
      <c r="F65" s="96"/>
      <c r="G65" s="96"/>
      <c r="H65" s="96"/>
      <c r="I65" s="96"/>
      <c r="J65" s="96"/>
      <c r="K65" s="96"/>
      <c r="L65" s="96"/>
      <c r="M65" s="96"/>
      <c r="N65" s="96"/>
      <c r="O65" s="96"/>
      <c r="P65" s="96"/>
      <c r="Q65" s="96"/>
      <c r="R65" s="96"/>
      <c r="S65" s="96"/>
      <c r="T65" s="96"/>
      <c r="U65" s="96"/>
      <c r="V65" s="96"/>
      <c r="W65" s="96"/>
      <c r="X65" s="96"/>
      <c r="Y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105"/>
      <c r="BF65" s="105"/>
      <c r="BG65" s="105"/>
      <c r="BH65" s="105"/>
      <c r="BI65" s="105"/>
      <c r="BJ65" s="105"/>
      <c r="BK65" s="105"/>
      <c r="BL65" s="105"/>
      <c r="BM65" s="105"/>
      <c r="BN65" s="105"/>
      <c r="BO65" s="105"/>
      <c r="BP65" s="105"/>
      <c r="BQ65" s="102">
        <v>59</v>
      </c>
      <c r="BR65" s="103"/>
      <c r="BS65" s="740"/>
      <c r="BT65" s="741"/>
      <c r="BU65" s="741"/>
      <c r="BV65" s="741"/>
      <c r="BW65" s="741"/>
      <c r="BX65" s="741"/>
      <c r="BY65" s="741"/>
      <c r="BZ65" s="741"/>
      <c r="CA65" s="741"/>
      <c r="CB65" s="741"/>
      <c r="CC65" s="741"/>
      <c r="CD65" s="741"/>
      <c r="CE65" s="741"/>
      <c r="CF65" s="741"/>
      <c r="CG65" s="742"/>
      <c r="CH65" s="751"/>
      <c r="CI65" s="752"/>
      <c r="CJ65" s="752"/>
      <c r="CK65" s="752"/>
      <c r="CL65" s="753"/>
      <c r="CM65" s="751"/>
      <c r="CN65" s="752"/>
      <c r="CO65" s="752"/>
      <c r="CP65" s="752"/>
      <c r="CQ65" s="753"/>
      <c r="CR65" s="751"/>
      <c r="CS65" s="752"/>
      <c r="CT65" s="752"/>
      <c r="CU65" s="752"/>
      <c r="CV65" s="753"/>
      <c r="CW65" s="751"/>
      <c r="CX65" s="752"/>
      <c r="CY65" s="752"/>
      <c r="CZ65" s="752"/>
      <c r="DA65" s="753"/>
      <c r="DB65" s="751"/>
      <c r="DC65" s="752"/>
      <c r="DD65" s="752"/>
      <c r="DE65" s="752"/>
      <c r="DF65" s="753"/>
      <c r="DG65" s="751"/>
      <c r="DH65" s="752"/>
      <c r="DI65" s="752"/>
      <c r="DJ65" s="752"/>
      <c r="DK65" s="753"/>
      <c r="DL65" s="751"/>
      <c r="DM65" s="752"/>
      <c r="DN65" s="752"/>
      <c r="DO65" s="752"/>
      <c r="DP65" s="753"/>
      <c r="DQ65" s="751"/>
      <c r="DR65" s="752"/>
      <c r="DS65" s="752"/>
      <c r="DT65" s="752"/>
      <c r="DU65" s="753"/>
      <c r="DV65" s="740"/>
      <c r="DW65" s="741"/>
      <c r="DX65" s="741"/>
      <c r="DY65" s="741"/>
      <c r="DZ65" s="754"/>
      <c r="EA65" s="93"/>
    </row>
    <row r="66" spans="1:131" ht="26.25" customHeight="1" x14ac:dyDescent="0.15">
      <c r="A66" s="712" t="s">
        <v>351</v>
      </c>
      <c r="B66" s="713"/>
      <c r="C66" s="713"/>
      <c r="D66" s="713"/>
      <c r="E66" s="713"/>
      <c r="F66" s="713"/>
      <c r="G66" s="713"/>
      <c r="H66" s="713"/>
      <c r="I66" s="713"/>
      <c r="J66" s="713"/>
      <c r="K66" s="713"/>
      <c r="L66" s="713"/>
      <c r="M66" s="713"/>
      <c r="N66" s="713"/>
      <c r="O66" s="713"/>
      <c r="P66" s="714"/>
      <c r="Q66" s="689" t="s">
        <v>332</v>
      </c>
      <c r="R66" s="690"/>
      <c r="S66" s="690"/>
      <c r="T66" s="690"/>
      <c r="U66" s="691"/>
      <c r="V66" s="689" t="s">
        <v>333</v>
      </c>
      <c r="W66" s="690"/>
      <c r="X66" s="690"/>
      <c r="Y66" s="690"/>
      <c r="Z66" s="691"/>
      <c r="AA66" s="689" t="s">
        <v>334</v>
      </c>
      <c r="AB66" s="690"/>
      <c r="AC66" s="690"/>
      <c r="AD66" s="690"/>
      <c r="AE66" s="691"/>
      <c r="AF66" s="821" t="s">
        <v>335</v>
      </c>
      <c r="AG66" s="782"/>
      <c r="AH66" s="782"/>
      <c r="AI66" s="782"/>
      <c r="AJ66" s="822"/>
      <c r="AK66" s="689" t="s">
        <v>336</v>
      </c>
      <c r="AL66" s="713"/>
      <c r="AM66" s="713"/>
      <c r="AN66" s="713"/>
      <c r="AO66" s="714"/>
      <c r="AP66" s="689" t="s">
        <v>337</v>
      </c>
      <c r="AQ66" s="690"/>
      <c r="AR66" s="690"/>
      <c r="AS66" s="690"/>
      <c r="AT66" s="691"/>
      <c r="AU66" s="689" t="s">
        <v>352</v>
      </c>
      <c r="AV66" s="690"/>
      <c r="AW66" s="690"/>
      <c r="AX66" s="690"/>
      <c r="AY66" s="691"/>
      <c r="AZ66" s="689" t="s">
        <v>306</v>
      </c>
      <c r="BA66" s="690"/>
      <c r="BB66" s="690"/>
      <c r="BC66" s="690"/>
      <c r="BD66" s="701"/>
      <c r="BE66" s="105"/>
      <c r="BF66" s="105"/>
      <c r="BG66" s="105"/>
      <c r="BH66" s="105"/>
      <c r="BI66" s="105"/>
      <c r="BJ66" s="105"/>
      <c r="BK66" s="105"/>
      <c r="BL66" s="105"/>
      <c r="BM66" s="105"/>
      <c r="BN66" s="105"/>
      <c r="BO66" s="105"/>
      <c r="BP66" s="105"/>
      <c r="BQ66" s="102">
        <v>60</v>
      </c>
      <c r="BR66" s="107"/>
      <c r="BS66" s="826"/>
      <c r="BT66" s="827"/>
      <c r="BU66" s="827"/>
      <c r="BV66" s="827"/>
      <c r="BW66" s="827"/>
      <c r="BX66" s="827"/>
      <c r="BY66" s="827"/>
      <c r="BZ66" s="827"/>
      <c r="CA66" s="827"/>
      <c r="CB66" s="827"/>
      <c r="CC66" s="827"/>
      <c r="CD66" s="827"/>
      <c r="CE66" s="827"/>
      <c r="CF66" s="827"/>
      <c r="CG66" s="832"/>
      <c r="CH66" s="829"/>
      <c r="CI66" s="830"/>
      <c r="CJ66" s="830"/>
      <c r="CK66" s="830"/>
      <c r="CL66" s="831"/>
      <c r="CM66" s="829"/>
      <c r="CN66" s="830"/>
      <c r="CO66" s="830"/>
      <c r="CP66" s="830"/>
      <c r="CQ66" s="831"/>
      <c r="CR66" s="829"/>
      <c r="CS66" s="830"/>
      <c r="CT66" s="830"/>
      <c r="CU66" s="830"/>
      <c r="CV66" s="831"/>
      <c r="CW66" s="829"/>
      <c r="CX66" s="830"/>
      <c r="CY66" s="830"/>
      <c r="CZ66" s="830"/>
      <c r="DA66" s="831"/>
      <c r="DB66" s="829"/>
      <c r="DC66" s="830"/>
      <c r="DD66" s="830"/>
      <c r="DE66" s="830"/>
      <c r="DF66" s="831"/>
      <c r="DG66" s="829"/>
      <c r="DH66" s="830"/>
      <c r="DI66" s="830"/>
      <c r="DJ66" s="830"/>
      <c r="DK66" s="831"/>
      <c r="DL66" s="829"/>
      <c r="DM66" s="830"/>
      <c r="DN66" s="830"/>
      <c r="DO66" s="830"/>
      <c r="DP66" s="831"/>
      <c r="DQ66" s="829"/>
      <c r="DR66" s="830"/>
      <c r="DS66" s="830"/>
      <c r="DT66" s="830"/>
      <c r="DU66" s="831"/>
      <c r="DV66" s="826"/>
      <c r="DW66" s="827"/>
      <c r="DX66" s="827"/>
      <c r="DY66" s="827"/>
      <c r="DZ66" s="828"/>
      <c r="EA66" s="93"/>
    </row>
    <row r="67" spans="1:131" ht="26.25" customHeight="1" thickBot="1" x14ac:dyDescent="0.2">
      <c r="A67" s="715"/>
      <c r="B67" s="716"/>
      <c r="C67" s="716"/>
      <c r="D67" s="716"/>
      <c r="E67" s="716"/>
      <c r="F67" s="716"/>
      <c r="G67" s="716"/>
      <c r="H67" s="716"/>
      <c r="I67" s="716"/>
      <c r="J67" s="716"/>
      <c r="K67" s="716"/>
      <c r="L67" s="716"/>
      <c r="M67" s="716"/>
      <c r="N67" s="716"/>
      <c r="O67" s="716"/>
      <c r="P67" s="717"/>
      <c r="Q67" s="692"/>
      <c r="R67" s="693"/>
      <c r="S67" s="693"/>
      <c r="T67" s="693"/>
      <c r="U67" s="694"/>
      <c r="V67" s="692"/>
      <c r="W67" s="693"/>
      <c r="X67" s="693"/>
      <c r="Y67" s="693"/>
      <c r="Z67" s="694"/>
      <c r="AA67" s="692"/>
      <c r="AB67" s="693"/>
      <c r="AC67" s="693"/>
      <c r="AD67" s="693"/>
      <c r="AE67" s="694"/>
      <c r="AF67" s="823"/>
      <c r="AG67" s="785"/>
      <c r="AH67" s="785"/>
      <c r="AI67" s="785"/>
      <c r="AJ67" s="824"/>
      <c r="AK67" s="825"/>
      <c r="AL67" s="716"/>
      <c r="AM67" s="716"/>
      <c r="AN67" s="716"/>
      <c r="AO67" s="717"/>
      <c r="AP67" s="692"/>
      <c r="AQ67" s="693"/>
      <c r="AR67" s="693"/>
      <c r="AS67" s="693"/>
      <c r="AT67" s="694"/>
      <c r="AU67" s="692"/>
      <c r="AV67" s="693"/>
      <c r="AW67" s="693"/>
      <c r="AX67" s="693"/>
      <c r="AY67" s="694"/>
      <c r="AZ67" s="692"/>
      <c r="BA67" s="693"/>
      <c r="BB67" s="693"/>
      <c r="BC67" s="693"/>
      <c r="BD67" s="702"/>
      <c r="BE67" s="105"/>
      <c r="BF67" s="105"/>
      <c r="BG67" s="105"/>
      <c r="BH67" s="105"/>
      <c r="BI67" s="105"/>
      <c r="BJ67" s="105"/>
      <c r="BK67" s="105"/>
      <c r="BL67" s="105"/>
      <c r="BM67" s="105"/>
      <c r="BN67" s="105"/>
      <c r="BO67" s="105"/>
      <c r="BP67" s="105"/>
      <c r="BQ67" s="102">
        <v>61</v>
      </c>
      <c r="BR67" s="107"/>
      <c r="BS67" s="826"/>
      <c r="BT67" s="827"/>
      <c r="BU67" s="827"/>
      <c r="BV67" s="827"/>
      <c r="BW67" s="827"/>
      <c r="BX67" s="827"/>
      <c r="BY67" s="827"/>
      <c r="BZ67" s="827"/>
      <c r="CA67" s="827"/>
      <c r="CB67" s="827"/>
      <c r="CC67" s="827"/>
      <c r="CD67" s="827"/>
      <c r="CE67" s="827"/>
      <c r="CF67" s="827"/>
      <c r="CG67" s="832"/>
      <c r="CH67" s="829"/>
      <c r="CI67" s="830"/>
      <c r="CJ67" s="830"/>
      <c r="CK67" s="830"/>
      <c r="CL67" s="831"/>
      <c r="CM67" s="829"/>
      <c r="CN67" s="830"/>
      <c r="CO67" s="830"/>
      <c r="CP67" s="830"/>
      <c r="CQ67" s="831"/>
      <c r="CR67" s="829"/>
      <c r="CS67" s="830"/>
      <c r="CT67" s="830"/>
      <c r="CU67" s="830"/>
      <c r="CV67" s="831"/>
      <c r="CW67" s="829"/>
      <c r="CX67" s="830"/>
      <c r="CY67" s="830"/>
      <c r="CZ67" s="830"/>
      <c r="DA67" s="831"/>
      <c r="DB67" s="829"/>
      <c r="DC67" s="830"/>
      <c r="DD67" s="830"/>
      <c r="DE67" s="830"/>
      <c r="DF67" s="831"/>
      <c r="DG67" s="829"/>
      <c r="DH67" s="830"/>
      <c r="DI67" s="830"/>
      <c r="DJ67" s="830"/>
      <c r="DK67" s="831"/>
      <c r="DL67" s="829"/>
      <c r="DM67" s="830"/>
      <c r="DN67" s="830"/>
      <c r="DO67" s="830"/>
      <c r="DP67" s="831"/>
      <c r="DQ67" s="829"/>
      <c r="DR67" s="830"/>
      <c r="DS67" s="830"/>
      <c r="DT67" s="830"/>
      <c r="DU67" s="831"/>
      <c r="DV67" s="826"/>
      <c r="DW67" s="827"/>
      <c r="DX67" s="827"/>
      <c r="DY67" s="827"/>
      <c r="DZ67" s="828"/>
      <c r="EA67" s="93"/>
    </row>
    <row r="68" spans="1:131" ht="26.25" customHeight="1" thickTop="1" x14ac:dyDescent="0.15">
      <c r="A68" s="100">
        <v>1</v>
      </c>
      <c r="B68" s="836" t="s">
        <v>353</v>
      </c>
      <c r="C68" s="837"/>
      <c r="D68" s="837"/>
      <c r="E68" s="837"/>
      <c r="F68" s="837"/>
      <c r="G68" s="837"/>
      <c r="H68" s="837"/>
      <c r="I68" s="837"/>
      <c r="J68" s="837"/>
      <c r="K68" s="837"/>
      <c r="L68" s="837"/>
      <c r="M68" s="837"/>
      <c r="N68" s="837"/>
      <c r="O68" s="837"/>
      <c r="P68" s="838"/>
      <c r="Q68" s="839">
        <v>6895</v>
      </c>
      <c r="R68" s="833"/>
      <c r="S68" s="833"/>
      <c r="T68" s="833"/>
      <c r="U68" s="833"/>
      <c r="V68" s="833">
        <v>6736</v>
      </c>
      <c r="W68" s="833"/>
      <c r="X68" s="833"/>
      <c r="Y68" s="833"/>
      <c r="Z68" s="833"/>
      <c r="AA68" s="833">
        <v>159</v>
      </c>
      <c r="AB68" s="833"/>
      <c r="AC68" s="833"/>
      <c r="AD68" s="833"/>
      <c r="AE68" s="833"/>
      <c r="AF68" s="833">
        <v>159</v>
      </c>
      <c r="AG68" s="833"/>
      <c r="AH68" s="833"/>
      <c r="AI68" s="833"/>
      <c r="AJ68" s="833"/>
      <c r="AK68" s="833">
        <v>859</v>
      </c>
      <c r="AL68" s="833"/>
      <c r="AM68" s="833"/>
      <c r="AN68" s="833"/>
      <c r="AO68" s="833"/>
      <c r="AP68" s="833" t="s">
        <v>318</v>
      </c>
      <c r="AQ68" s="833"/>
      <c r="AR68" s="833"/>
      <c r="AS68" s="833"/>
      <c r="AT68" s="833"/>
      <c r="AU68" s="833" t="s">
        <v>318</v>
      </c>
      <c r="AV68" s="833"/>
      <c r="AW68" s="833"/>
      <c r="AX68" s="833"/>
      <c r="AY68" s="833"/>
      <c r="AZ68" s="834"/>
      <c r="BA68" s="834"/>
      <c r="BB68" s="834"/>
      <c r="BC68" s="834"/>
      <c r="BD68" s="835"/>
      <c r="BE68" s="105"/>
      <c r="BF68" s="105"/>
      <c r="BG68" s="105"/>
      <c r="BH68" s="105"/>
      <c r="BI68" s="105"/>
      <c r="BJ68" s="105"/>
      <c r="BK68" s="105"/>
      <c r="BL68" s="105"/>
      <c r="BM68" s="105"/>
      <c r="BN68" s="105"/>
      <c r="BO68" s="105"/>
      <c r="BP68" s="105"/>
      <c r="BQ68" s="102">
        <v>62</v>
      </c>
      <c r="BR68" s="107"/>
      <c r="BS68" s="826"/>
      <c r="BT68" s="827"/>
      <c r="BU68" s="827"/>
      <c r="BV68" s="827"/>
      <c r="BW68" s="827"/>
      <c r="BX68" s="827"/>
      <c r="BY68" s="827"/>
      <c r="BZ68" s="827"/>
      <c r="CA68" s="827"/>
      <c r="CB68" s="827"/>
      <c r="CC68" s="827"/>
      <c r="CD68" s="827"/>
      <c r="CE68" s="827"/>
      <c r="CF68" s="827"/>
      <c r="CG68" s="832"/>
      <c r="CH68" s="829"/>
      <c r="CI68" s="830"/>
      <c r="CJ68" s="830"/>
      <c r="CK68" s="830"/>
      <c r="CL68" s="831"/>
      <c r="CM68" s="829"/>
      <c r="CN68" s="830"/>
      <c r="CO68" s="830"/>
      <c r="CP68" s="830"/>
      <c r="CQ68" s="831"/>
      <c r="CR68" s="829"/>
      <c r="CS68" s="830"/>
      <c r="CT68" s="830"/>
      <c r="CU68" s="830"/>
      <c r="CV68" s="831"/>
      <c r="CW68" s="829"/>
      <c r="CX68" s="830"/>
      <c r="CY68" s="830"/>
      <c r="CZ68" s="830"/>
      <c r="DA68" s="831"/>
      <c r="DB68" s="829"/>
      <c r="DC68" s="830"/>
      <c r="DD68" s="830"/>
      <c r="DE68" s="830"/>
      <c r="DF68" s="831"/>
      <c r="DG68" s="829"/>
      <c r="DH68" s="830"/>
      <c r="DI68" s="830"/>
      <c r="DJ68" s="830"/>
      <c r="DK68" s="831"/>
      <c r="DL68" s="829"/>
      <c r="DM68" s="830"/>
      <c r="DN68" s="830"/>
      <c r="DO68" s="830"/>
      <c r="DP68" s="831"/>
      <c r="DQ68" s="829"/>
      <c r="DR68" s="830"/>
      <c r="DS68" s="830"/>
      <c r="DT68" s="830"/>
      <c r="DU68" s="831"/>
      <c r="DV68" s="826"/>
      <c r="DW68" s="827"/>
      <c r="DX68" s="827"/>
      <c r="DY68" s="827"/>
      <c r="DZ68" s="828"/>
      <c r="EA68" s="93"/>
    </row>
    <row r="69" spans="1:131" ht="26.25" customHeight="1" x14ac:dyDescent="0.15">
      <c r="A69" s="102">
        <v>2</v>
      </c>
      <c r="B69" s="840" t="s">
        <v>354</v>
      </c>
      <c r="C69" s="841"/>
      <c r="D69" s="841"/>
      <c r="E69" s="841"/>
      <c r="F69" s="841"/>
      <c r="G69" s="841"/>
      <c r="H69" s="841"/>
      <c r="I69" s="841"/>
      <c r="J69" s="841"/>
      <c r="K69" s="841"/>
      <c r="L69" s="841"/>
      <c r="M69" s="841"/>
      <c r="N69" s="841"/>
      <c r="O69" s="841"/>
      <c r="P69" s="842"/>
      <c r="Q69" s="843">
        <v>819</v>
      </c>
      <c r="R69" s="800"/>
      <c r="S69" s="800"/>
      <c r="T69" s="800"/>
      <c r="U69" s="800"/>
      <c r="V69" s="800">
        <v>671</v>
      </c>
      <c r="W69" s="800"/>
      <c r="X69" s="800"/>
      <c r="Y69" s="800"/>
      <c r="Z69" s="800"/>
      <c r="AA69" s="800">
        <v>149</v>
      </c>
      <c r="AB69" s="800"/>
      <c r="AC69" s="800"/>
      <c r="AD69" s="800"/>
      <c r="AE69" s="800"/>
      <c r="AF69" s="800">
        <v>149</v>
      </c>
      <c r="AG69" s="800"/>
      <c r="AH69" s="800"/>
      <c r="AI69" s="800"/>
      <c r="AJ69" s="800"/>
      <c r="AK69" s="800" t="s">
        <v>318</v>
      </c>
      <c r="AL69" s="800"/>
      <c r="AM69" s="800"/>
      <c r="AN69" s="800"/>
      <c r="AO69" s="800"/>
      <c r="AP69" s="800" t="s">
        <v>318</v>
      </c>
      <c r="AQ69" s="800"/>
      <c r="AR69" s="800"/>
      <c r="AS69" s="800"/>
      <c r="AT69" s="800"/>
      <c r="AU69" s="800" t="s">
        <v>318</v>
      </c>
      <c r="AV69" s="800"/>
      <c r="AW69" s="800"/>
      <c r="AX69" s="800"/>
      <c r="AY69" s="800"/>
      <c r="AZ69" s="797"/>
      <c r="BA69" s="797"/>
      <c r="BB69" s="797"/>
      <c r="BC69" s="797"/>
      <c r="BD69" s="798"/>
      <c r="BE69" s="105"/>
      <c r="BF69" s="105"/>
      <c r="BG69" s="105"/>
      <c r="BH69" s="105"/>
      <c r="BI69" s="105"/>
      <c r="BJ69" s="105"/>
      <c r="BK69" s="105"/>
      <c r="BL69" s="105"/>
      <c r="BM69" s="105"/>
      <c r="BN69" s="105"/>
      <c r="BO69" s="105"/>
      <c r="BP69" s="105"/>
      <c r="BQ69" s="102">
        <v>63</v>
      </c>
      <c r="BR69" s="107"/>
      <c r="BS69" s="826"/>
      <c r="BT69" s="827"/>
      <c r="BU69" s="827"/>
      <c r="BV69" s="827"/>
      <c r="BW69" s="827"/>
      <c r="BX69" s="827"/>
      <c r="BY69" s="827"/>
      <c r="BZ69" s="827"/>
      <c r="CA69" s="827"/>
      <c r="CB69" s="827"/>
      <c r="CC69" s="827"/>
      <c r="CD69" s="827"/>
      <c r="CE69" s="827"/>
      <c r="CF69" s="827"/>
      <c r="CG69" s="832"/>
      <c r="CH69" s="829"/>
      <c r="CI69" s="830"/>
      <c r="CJ69" s="830"/>
      <c r="CK69" s="830"/>
      <c r="CL69" s="831"/>
      <c r="CM69" s="829"/>
      <c r="CN69" s="830"/>
      <c r="CO69" s="830"/>
      <c r="CP69" s="830"/>
      <c r="CQ69" s="831"/>
      <c r="CR69" s="829"/>
      <c r="CS69" s="830"/>
      <c r="CT69" s="830"/>
      <c r="CU69" s="830"/>
      <c r="CV69" s="831"/>
      <c r="CW69" s="829"/>
      <c r="CX69" s="830"/>
      <c r="CY69" s="830"/>
      <c r="CZ69" s="830"/>
      <c r="DA69" s="831"/>
      <c r="DB69" s="829"/>
      <c r="DC69" s="830"/>
      <c r="DD69" s="830"/>
      <c r="DE69" s="830"/>
      <c r="DF69" s="831"/>
      <c r="DG69" s="829"/>
      <c r="DH69" s="830"/>
      <c r="DI69" s="830"/>
      <c r="DJ69" s="830"/>
      <c r="DK69" s="831"/>
      <c r="DL69" s="829"/>
      <c r="DM69" s="830"/>
      <c r="DN69" s="830"/>
      <c r="DO69" s="830"/>
      <c r="DP69" s="831"/>
      <c r="DQ69" s="829"/>
      <c r="DR69" s="830"/>
      <c r="DS69" s="830"/>
      <c r="DT69" s="830"/>
      <c r="DU69" s="831"/>
      <c r="DV69" s="826"/>
      <c r="DW69" s="827"/>
      <c r="DX69" s="827"/>
      <c r="DY69" s="827"/>
      <c r="DZ69" s="828"/>
      <c r="EA69" s="93"/>
    </row>
    <row r="70" spans="1:131" ht="26.25" customHeight="1" x14ac:dyDescent="0.15">
      <c r="A70" s="102">
        <v>3</v>
      </c>
      <c r="B70" s="840" t="s">
        <v>355</v>
      </c>
      <c r="C70" s="841"/>
      <c r="D70" s="841"/>
      <c r="E70" s="841"/>
      <c r="F70" s="841"/>
      <c r="G70" s="841"/>
      <c r="H70" s="841"/>
      <c r="I70" s="841"/>
      <c r="J70" s="841"/>
      <c r="K70" s="841"/>
      <c r="L70" s="841"/>
      <c r="M70" s="841"/>
      <c r="N70" s="841"/>
      <c r="O70" s="841"/>
      <c r="P70" s="842"/>
      <c r="Q70" s="843">
        <v>228</v>
      </c>
      <c r="R70" s="800"/>
      <c r="S70" s="800"/>
      <c r="T70" s="800"/>
      <c r="U70" s="800"/>
      <c r="V70" s="800">
        <v>221</v>
      </c>
      <c r="W70" s="800"/>
      <c r="X70" s="800"/>
      <c r="Y70" s="800"/>
      <c r="Z70" s="800"/>
      <c r="AA70" s="800">
        <v>7</v>
      </c>
      <c r="AB70" s="800"/>
      <c r="AC70" s="800"/>
      <c r="AD70" s="800"/>
      <c r="AE70" s="800"/>
      <c r="AF70" s="800">
        <v>7</v>
      </c>
      <c r="AG70" s="800"/>
      <c r="AH70" s="800"/>
      <c r="AI70" s="800"/>
      <c r="AJ70" s="800"/>
      <c r="AK70" s="800">
        <v>221</v>
      </c>
      <c r="AL70" s="800"/>
      <c r="AM70" s="800"/>
      <c r="AN70" s="800"/>
      <c r="AO70" s="800"/>
      <c r="AP70" s="800" t="s">
        <v>318</v>
      </c>
      <c r="AQ70" s="800"/>
      <c r="AR70" s="800"/>
      <c r="AS70" s="800"/>
      <c r="AT70" s="800"/>
      <c r="AU70" s="800" t="s">
        <v>318</v>
      </c>
      <c r="AV70" s="800"/>
      <c r="AW70" s="800"/>
      <c r="AX70" s="800"/>
      <c r="AY70" s="800"/>
      <c r="AZ70" s="797"/>
      <c r="BA70" s="797"/>
      <c r="BB70" s="797"/>
      <c r="BC70" s="797"/>
      <c r="BD70" s="798"/>
      <c r="BE70" s="105"/>
      <c r="BF70" s="105"/>
      <c r="BG70" s="105"/>
      <c r="BH70" s="105"/>
      <c r="BI70" s="105"/>
      <c r="BJ70" s="105"/>
      <c r="BK70" s="105"/>
      <c r="BL70" s="105"/>
      <c r="BM70" s="105"/>
      <c r="BN70" s="105"/>
      <c r="BO70" s="105"/>
      <c r="BP70" s="105"/>
      <c r="BQ70" s="102">
        <v>64</v>
      </c>
      <c r="BR70" s="107"/>
      <c r="BS70" s="826"/>
      <c r="BT70" s="827"/>
      <c r="BU70" s="827"/>
      <c r="BV70" s="827"/>
      <c r="BW70" s="827"/>
      <c r="BX70" s="827"/>
      <c r="BY70" s="827"/>
      <c r="BZ70" s="827"/>
      <c r="CA70" s="827"/>
      <c r="CB70" s="827"/>
      <c r="CC70" s="827"/>
      <c r="CD70" s="827"/>
      <c r="CE70" s="827"/>
      <c r="CF70" s="827"/>
      <c r="CG70" s="832"/>
      <c r="CH70" s="829"/>
      <c r="CI70" s="830"/>
      <c r="CJ70" s="830"/>
      <c r="CK70" s="830"/>
      <c r="CL70" s="831"/>
      <c r="CM70" s="829"/>
      <c r="CN70" s="830"/>
      <c r="CO70" s="830"/>
      <c r="CP70" s="830"/>
      <c r="CQ70" s="831"/>
      <c r="CR70" s="829"/>
      <c r="CS70" s="830"/>
      <c r="CT70" s="830"/>
      <c r="CU70" s="830"/>
      <c r="CV70" s="831"/>
      <c r="CW70" s="829"/>
      <c r="CX70" s="830"/>
      <c r="CY70" s="830"/>
      <c r="CZ70" s="830"/>
      <c r="DA70" s="831"/>
      <c r="DB70" s="829"/>
      <c r="DC70" s="830"/>
      <c r="DD70" s="830"/>
      <c r="DE70" s="830"/>
      <c r="DF70" s="831"/>
      <c r="DG70" s="829"/>
      <c r="DH70" s="830"/>
      <c r="DI70" s="830"/>
      <c r="DJ70" s="830"/>
      <c r="DK70" s="831"/>
      <c r="DL70" s="829"/>
      <c r="DM70" s="830"/>
      <c r="DN70" s="830"/>
      <c r="DO70" s="830"/>
      <c r="DP70" s="831"/>
      <c r="DQ70" s="829"/>
      <c r="DR70" s="830"/>
      <c r="DS70" s="830"/>
      <c r="DT70" s="830"/>
      <c r="DU70" s="831"/>
      <c r="DV70" s="826"/>
      <c r="DW70" s="827"/>
      <c r="DX70" s="827"/>
      <c r="DY70" s="827"/>
      <c r="DZ70" s="828"/>
      <c r="EA70" s="93"/>
    </row>
    <row r="71" spans="1:131" ht="26.25" customHeight="1" x14ac:dyDescent="0.15">
      <c r="A71" s="102">
        <v>4</v>
      </c>
      <c r="B71" s="840" t="s">
        <v>356</v>
      </c>
      <c r="C71" s="841"/>
      <c r="D71" s="841"/>
      <c r="E71" s="841"/>
      <c r="F71" s="841"/>
      <c r="G71" s="841"/>
      <c r="H71" s="841"/>
      <c r="I71" s="841"/>
      <c r="J71" s="841"/>
      <c r="K71" s="841"/>
      <c r="L71" s="841"/>
      <c r="M71" s="841"/>
      <c r="N71" s="841"/>
      <c r="O71" s="841"/>
      <c r="P71" s="842"/>
      <c r="Q71" s="843">
        <v>6</v>
      </c>
      <c r="R71" s="800"/>
      <c r="S71" s="800"/>
      <c r="T71" s="800"/>
      <c r="U71" s="800"/>
      <c r="V71" s="800">
        <v>3</v>
      </c>
      <c r="W71" s="800"/>
      <c r="X71" s="800"/>
      <c r="Y71" s="800"/>
      <c r="Z71" s="800"/>
      <c r="AA71" s="800">
        <v>3</v>
      </c>
      <c r="AB71" s="800"/>
      <c r="AC71" s="800"/>
      <c r="AD71" s="800"/>
      <c r="AE71" s="800"/>
      <c r="AF71" s="800">
        <v>3</v>
      </c>
      <c r="AG71" s="800"/>
      <c r="AH71" s="800"/>
      <c r="AI71" s="800"/>
      <c r="AJ71" s="800"/>
      <c r="AK71" s="800" t="s">
        <v>318</v>
      </c>
      <c r="AL71" s="800"/>
      <c r="AM71" s="800"/>
      <c r="AN71" s="800"/>
      <c r="AO71" s="800"/>
      <c r="AP71" s="800" t="s">
        <v>318</v>
      </c>
      <c r="AQ71" s="800"/>
      <c r="AR71" s="800"/>
      <c r="AS71" s="800"/>
      <c r="AT71" s="800"/>
      <c r="AU71" s="800" t="s">
        <v>318</v>
      </c>
      <c r="AV71" s="800"/>
      <c r="AW71" s="800"/>
      <c r="AX71" s="800"/>
      <c r="AY71" s="800"/>
      <c r="AZ71" s="797"/>
      <c r="BA71" s="797"/>
      <c r="BB71" s="797"/>
      <c r="BC71" s="797"/>
      <c r="BD71" s="798"/>
      <c r="BE71" s="105"/>
      <c r="BF71" s="105"/>
      <c r="BG71" s="105"/>
      <c r="BH71" s="105"/>
      <c r="BI71" s="105"/>
      <c r="BJ71" s="105"/>
      <c r="BK71" s="105"/>
      <c r="BL71" s="105"/>
      <c r="BM71" s="105"/>
      <c r="BN71" s="105"/>
      <c r="BO71" s="105"/>
      <c r="BP71" s="105"/>
      <c r="BQ71" s="102">
        <v>65</v>
      </c>
      <c r="BR71" s="107"/>
      <c r="BS71" s="826"/>
      <c r="BT71" s="827"/>
      <c r="BU71" s="827"/>
      <c r="BV71" s="827"/>
      <c r="BW71" s="827"/>
      <c r="BX71" s="827"/>
      <c r="BY71" s="827"/>
      <c r="BZ71" s="827"/>
      <c r="CA71" s="827"/>
      <c r="CB71" s="827"/>
      <c r="CC71" s="827"/>
      <c r="CD71" s="827"/>
      <c r="CE71" s="827"/>
      <c r="CF71" s="827"/>
      <c r="CG71" s="832"/>
      <c r="CH71" s="829"/>
      <c r="CI71" s="830"/>
      <c r="CJ71" s="830"/>
      <c r="CK71" s="830"/>
      <c r="CL71" s="831"/>
      <c r="CM71" s="829"/>
      <c r="CN71" s="830"/>
      <c r="CO71" s="830"/>
      <c r="CP71" s="830"/>
      <c r="CQ71" s="831"/>
      <c r="CR71" s="829"/>
      <c r="CS71" s="830"/>
      <c r="CT71" s="830"/>
      <c r="CU71" s="830"/>
      <c r="CV71" s="831"/>
      <c r="CW71" s="829"/>
      <c r="CX71" s="830"/>
      <c r="CY71" s="830"/>
      <c r="CZ71" s="830"/>
      <c r="DA71" s="831"/>
      <c r="DB71" s="829"/>
      <c r="DC71" s="830"/>
      <c r="DD71" s="830"/>
      <c r="DE71" s="830"/>
      <c r="DF71" s="831"/>
      <c r="DG71" s="829"/>
      <c r="DH71" s="830"/>
      <c r="DI71" s="830"/>
      <c r="DJ71" s="830"/>
      <c r="DK71" s="831"/>
      <c r="DL71" s="829"/>
      <c r="DM71" s="830"/>
      <c r="DN71" s="830"/>
      <c r="DO71" s="830"/>
      <c r="DP71" s="831"/>
      <c r="DQ71" s="829"/>
      <c r="DR71" s="830"/>
      <c r="DS71" s="830"/>
      <c r="DT71" s="830"/>
      <c r="DU71" s="831"/>
      <c r="DV71" s="826"/>
      <c r="DW71" s="827"/>
      <c r="DX71" s="827"/>
      <c r="DY71" s="827"/>
      <c r="DZ71" s="828"/>
      <c r="EA71" s="93"/>
    </row>
    <row r="72" spans="1:131" ht="26.25" customHeight="1" x14ac:dyDescent="0.15">
      <c r="A72" s="102">
        <v>5</v>
      </c>
      <c r="B72" s="840" t="s">
        <v>357</v>
      </c>
      <c r="C72" s="841"/>
      <c r="D72" s="841"/>
      <c r="E72" s="841"/>
      <c r="F72" s="841"/>
      <c r="G72" s="841"/>
      <c r="H72" s="841"/>
      <c r="I72" s="841"/>
      <c r="J72" s="841"/>
      <c r="K72" s="841"/>
      <c r="L72" s="841"/>
      <c r="M72" s="841"/>
      <c r="N72" s="841"/>
      <c r="O72" s="841"/>
      <c r="P72" s="842"/>
      <c r="Q72" s="843">
        <v>77</v>
      </c>
      <c r="R72" s="800"/>
      <c r="S72" s="800"/>
      <c r="T72" s="800"/>
      <c r="U72" s="800"/>
      <c r="V72" s="800">
        <v>77</v>
      </c>
      <c r="W72" s="800"/>
      <c r="X72" s="800"/>
      <c r="Y72" s="800"/>
      <c r="Z72" s="800"/>
      <c r="AA72" s="800">
        <v>0</v>
      </c>
      <c r="AB72" s="800"/>
      <c r="AC72" s="800"/>
      <c r="AD72" s="800"/>
      <c r="AE72" s="800"/>
      <c r="AF72" s="800">
        <v>0</v>
      </c>
      <c r="AG72" s="800"/>
      <c r="AH72" s="800"/>
      <c r="AI72" s="800"/>
      <c r="AJ72" s="800"/>
      <c r="AK72" s="800">
        <v>10</v>
      </c>
      <c r="AL72" s="800"/>
      <c r="AM72" s="800"/>
      <c r="AN72" s="800"/>
      <c r="AO72" s="800"/>
      <c r="AP72" s="800" t="s">
        <v>318</v>
      </c>
      <c r="AQ72" s="800"/>
      <c r="AR72" s="800"/>
      <c r="AS72" s="800"/>
      <c r="AT72" s="800"/>
      <c r="AU72" s="800" t="s">
        <v>318</v>
      </c>
      <c r="AV72" s="800"/>
      <c r="AW72" s="800"/>
      <c r="AX72" s="800"/>
      <c r="AY72" s="800"/>
      <c r="AZ72" s="844"/>
      <c r="BA72" s="841"/>
      <c r="BB72" s="841"/>
      <c r="BC72" s="841"/>
      <c r="BD72" s="845"/>
      <c r="BE72" s="105"/>
      <c r="BF72" s="105"/>
      <c r="BG72" s="105"/>
      <c r="BH72" s="105"/>
      <c r="BI72" s="105"/>
      <c r="BJ72" s="105"/>
      <c r="BK72" s="105"/>
      <c r="BL72" s="105"/>
      <c r="BM72" s="105"/>
      <c r="BN72" s="105"/>
      <c r="BO72" s="105"/>
      <c r="BP72" s="105"/>
      <c r="BQ72" s="102">
        <v>66</v>
      </c>
      <c r="BR72" s="107"/>
      <c r="BS72" s="826"/>
      <c r="BT72" s="827"/>
      <c r="BU72" s="827"/>
      <c r="BV72" s="827"/>
      <c r="BW72" s="827"/>
      <c r="BX72" s="827"/>
      <c r="BY72" s="827"/>
      <c r="BZ72" s="827"/>
      <c r="CA72" s="827"/>
      <c r="CB72" s="827"/>
      <c r="CC72" s="827"/>
      <c r="CD72" s="827"/>
      <c r="CE72" s="827"/>
      <c r="CF72" s="827"/>
      <c r="CG72" s="832"/>
      <c r="CH72" s="829"/>
      <c r="CI72" s="830"/>
      <c r="CJ72" s="830"/>
      <c r="CK72" s="830"/>
      <c r="CL72" s="831"/>
      <c r="CM72" s="829"/>
      <c r="CN72" s="830"/>
      <c r="CO72" s="830"/>
      <c r="CP72" s="830"/>
      <c r="CQ72" s="831"/>
      <c r="CR72" s="829"/>
      <c r="CS72" s="830"/>
      <c r="CT72" s="830"/>
      <c r="CU72" s="830"/>
      <c r="CV72" s="831"/>
      <c r="CW72" s="829"/>
      <c r="CX72" s="830"/>
      <c r="CY72" s="830"/>
      <c r="CZ72" s="830"/>
      <c r="DA72" s="831"/>
      <c r="DB72" s="829"/>
      <c r="DC72" s="830"/>
      <c r="DD72" s="830"/>
      <c r="DE72" s="830"/>
      <c r="DF72" s="831"/>
      <c r="DG72" s="829"/>
      <c r="DH72" s="830"/>
      <c r="DI72" s="830"/>
      <c r="DJ72" s="830"/>
      <c r="DK72" s="831"/>
      <c r="DL72" s="829"/>
      <c r="DM72" s="830"/>
      <c r="DN72" s="830"/>
      <c r="DO72" s="830"/>
      <c r="DP72" s="831"/>
      <c r="DQ72" s="829"/>
      <c r="DR72" s="830"/>
      <c r="DS72" s="830"/>
      <c r="DT72" s="830"/>
      <c r="DU72" s="831"/>
      <c r="DV72" s="826"/>
      <c r="DW72" s="827"/>
      <c r="DX72" s="827"/>
      <c r="DY72" s="827"/>
      <c r="DZ72" s="828"/>
      <c r="EA72" s="93"/>
    </row>
    <row r="73" spans="1:131" ht="26.25" customHeight="1" x14ac:dyDescent="0.15">
      <c r="A73" s="102">
        <v>6</v>
      </c>
      <c r="B73" s="840" t="s">
        <v>358</v>
      </c>
      <c r="C73" s="841"/>
      <c r="D73" s="841"/>
      <c r="E73" s="841"/>
      <c r="F73" s="841"/>
      <c r="G73" s="841"/>
      <c r="H73" s="841"/>
      <c r="I73" s="841"/>
      <c r="J73" s="841"/>
      <c r="K73" s="841"/>
      <c r="L73" s="841"/>
      <c r="M73" s="841"/>
      <c r="N73" s="841"/>
      <c r="O73" s="841"/>
      <c r="P73" s="842"/>
      <c r="Q73" s="846">
        <v>275563</v>
      </c>
      <c r="R73" s="847"/>
      <c r="S73" s="847"/>
      <c r="T73" s="847"/>
      <c r="U73" s="799"/>
      <c r="V73" s="848">
        <v>275535</v>
      </c>
      <c r="W73" s="847"/>
      <c r="X73" s="847"/>
      <c r="Y73" s="847"/>
      <c r="Z73" s="799"/>
      <c r="AA73" s="848">
        <v>28</v>
      </c>
      <c r="AB73" s="847"/>
      <c r="AC73" s="847"/>
      <c r="AD73" s="847"/>
      <c r="AE73" s="799"/>
      <c r="AF73" s="848">
        <v>28</v>
      </c>
      <c r="AG73" s="847"/>
      <c r="AH73" s="847"/>
      <c r="AI73" s="847"/>
      <c r="AJ73" s="799"/>
      <c r="AK73" s="848">
        <v>8608</v>
      </c>
      <c r="AL73" s="847"/>
      <c r="AM73" s="847"/>
      <c r="AN73" s="847"/>
      <c r="AO73" s="799"/>
      <c r="AP73" s="848" t="s">
        <v>318</v>
      </c>
      <c r="AQ73" s="847"/>
      <c r="AR73" s="847"/>
      <c r="AS73" s="847"/>
      <c r="AT73" s="799"/>
      <c r="AU73" s="848" t="s">
        <v>318</v>
      </c>
      <c r="AV73" s="847"/>
      <c r="AW73" s="847"/>
      <c r="AX73" s="847"/>
      <c r="AY73" s="799"/>
      <c r="AZ73" s="844"/>
      <c r="BA73" s="841"/>
      <c r="BB73" s="841"/>
      <c r="BC73" s="841"/>
      <c r="BD73" s="845"/>
      <c r="BE73" s="105"/>
      <c r="BF73" s="105"/>
      <c r="BG73" s="105"/>
      <c r="BH73" s="105"/>
      <c r="BI73" s="105"/>
      <c r="BJ73" s="105"/>
      <c r="BK73" s="105"/>
      <c r="BL73" s="105"/>
      <c r="BM73" s="105"/>
      <c r="BN73" s="105"/>
      <c r="BO73" s="105"/>
      <c r="BP73" s="105"/>
      <c r="BQ73" s="102">
        <v>67</v>
      </c>
      <c r="BR73" s="107"/>
      <c r="BS73" s="826"/>
      <c r="BT73" s="827"/>
      <c r="BU73" s="827"/>
      <c r="BV73" s="827"/>
      <c r="BW73" s="827"/>
      <c r="BX73" s="827"/>
      <c r="BY73" s="827"/>
      <c r="BZ73" s="827"/>
      <c r="CA73" s="827"/>
      <c r="CB73" s="827"/>
      <c r="CC73" s="827"/>
      <c r="CD73" s="827"/>
      <c r="CE73" s="827"/>
      <c r="CF73" s="827"/>
      <c r="CG73" s="832"/>
      <c r="CH73" s="829"/>
      <c r="CI73" s="830"/>
      <c r="CJ73" s="830"/>
      <c r="CK73" s="830"/>
      <c r="CL73" s="831"/>
      <c r="CM73" s="829"/>
      <c r="CN73" s="830"/>
      <c r="CO73" s="830"/>
      <c r="CP73" s="830"/>
      <c r="CQ73" s="831"/>
      <c r="CR73" s="829"/>
      <c r="CS73" s="830"/>
      <c r="CT73" s="830"/>
      <c r="CU73" s="830"/>
      <c r="CV73" s="831"/>
      <c r="CW73" s="829"/>
      <c r="CX73" s="830"/>
      <c r="CY73" s="830"/>
      <c r="CZ73" s="830"/>
      <c r="DA73" s="831"/>
      <c r="DB73" s="829"/>
      <c r="DC73" s="830"/>
      <c r="DD73" s="830"/>
      <c r="DE73" s="830"/>
      <c r="DF73" s="831"/>
      <c r="DG73" s="829"/>
      <c r="DH73" s="830"/>
      <c r="DI73" s="830"/>
      <c r="DJ73" s="830"/>
      <c r="DK73" s="831"/>
      <c r="DL73" s="829"/>
      <c r="DM73" s="830"/>
      <c r="DN73" s="830"/>
      <c r="DO73" s="830"/>
      <c r="DP73" s="831"/>
      <c r="DQ73" s="829"/>
      <c r="DR73" s="830"/>
      <c r="DS73" s="830"/>
      <c r="DT73" s="830"/>
      <c r="DU73" s="831"/>
      <c r="DV73" s="826"/>
      <c r="DW73" s="827"/>
      <c r="DX73" s="827"/>
      <c r="DY73" s="827"/>
      <c r="DZ73" s="828"/>
      <c r="EA73" s="93"/>
    </row>
    <row r="74" spans="1:131" ht="26.25" customHeight="1" x14ac:dyDescent="0.15">
      <c r="A74" s="102">
        <v>7</v>
      </c>
      <c r="B74" s="840" t="s">
        <v>359</v>
      </c>
      <c r="C74" s="841"/>
      <c r="D74" s="841"/>
      <c r="E74" s="841"/>
      <c r="F74" s="841"/>
      <c r="G74" s="841"/>
      <c r="H74" s="841"/>
      <c r="I74" s="841"/>
      <c r="J74" s="841"/>
      <c r="K74" s="841"/>
      <c r="L74" s="841"/>
      <c r="M74" s="841"/>
      <c r="N74" s="841"/>
      <c r="O74" s="841"/>
      <c r="P74" s="842"/>
      <c r="Q74" s="846">
        <v>108</v>
      </c>
      <c r="R74" s="847"/>
      <c r="S74" s="847"/>
      <c r="T74" s="847"/>
      <c r="U74" s="799"/>
      <c r="V74" s="848">
        <v>84</v>
      </c>
      <c r="W74" s="847"/>
      <c r="X74" s="847"/>
      <c r="Y74" s="847"/>
      <c r="Z74" s="799"/>
      <c r="AA74" s="848">
        <v>24</v>
      </c>
      <c r="AB74" s="847"/>
      <c r="AC74" s="847"/>
      <c r="AD74" s="847"/>
      <c r="AE74" s="799"/>
      <c r="AF74" s="848">
        <v>24</v>
      </c>
      <c r="AG74" s="847"/>
      <c r="AH74" s="847"/>
      <c r="AI74" s="847"/>
      <c r="AJ74" s="799"/>
      <c r="AK74" s="848">
        <v>23</v>
      </c>
      <c r="AL74" s="847"/>
      <c r="AM74" s="847"/>
      <c r="AN74" s="847"/>
      <c r="AO74" s="799"/>
      <c r="AP74" s="848" t="s">
        <v>318</v>
      </c>
      <c r="AQ74" s="847"/>
      <c r="AR74" s="847"/>
      <c r="AS74" s="847"/>
      <c r="AT74" s="799"/>
      <c r="AU74" s="848" t="s">
        <v>318</v>
      </c>
      <c r="AV74" s="847"/>
      <c r="AW74" s="847"/>
      <c r="AX74" s="847"/>
      <c r="AY74" s="799"/>
      <c r="AZ74" s="844"/>
      <c r="BA74" s="841"/>
      <c r="BB74" s="841"/>
      <c r="BC74" s="841"/>
      <c r="BD74" s="845"/>
      <c r="BE74" s="105"/>
      <c r="BF74" s="105"/>
      <c r="BG74" s="105"/>
      <c r="BH74" s="105"/>
      <c r="BI74" s="105"/>
      <c r="BJ74" s="105"/>
      <c r="BK74" s="105"/>
      <c r="BL74" s="105"/>
      <c r="BM74" s="105"/>
      <c r="BN74" s="105"/>
      <c r="BO74" s="105"/>
      <c r="BP74" s="105"/>
      <c r="BQ74" s="102">
        <v>68</v>
      </c>
      <c r="BR74" s="107"/>
      <c r="BS74" s="826"/>
      <c r="BT74" s="827"/>
      <c r="BU74" s="827"/>
      <c r="BV74" s="827"/>
      <c r="BW74" s="827"/>
      <c r="BX74" s="827"/>
      <c r="BY74" s="827"/>
      <c r="BZ74" s="827"/>
      <c r="CA74" s="827"/>
      <c r="CB74" s="827"/>
      <c r="CC74" s="827"/>
      <c r="CD74" s="827"/>
      <c r="CE74" s="827"/>
      <c r="CF74" s="827"/>
      <c r="CG74" s="832"/>
      <c r="CH74" s="829"/>
      <c r="CI74" s="830"/>
      <c r="CJ74" s="830"/>
      <c r="CK74" s="830"/>
      <c r="CL74" s="831"/>
      <c r="CM74" s="829"/>
      <c r="CN74" s="830"/>
      <c r="CO74" s="830"/>
      <c r="CP74" s="830"/>
      <c r="CQ74" s="831"/>
      <c r="CR74" s="829"/>
      <c r="CS74" s="830"/>
      <c r="CT74" s="830"/>
      <c r="CU74" s="830"/>
      <c r="CV74" s="831"/>
      <c r="CW74" s="829"/>
      <c r="CX74" s="830"/>
      <c r="CY74" s="830"/>
      <c r="CZ74" s="830"/>
      <c r="DA74" s="831"/>
      <c r="DB74" s="829"/>
      <c r="DC74" s="830"/>
      <c r="DD74" s="830"/>
      <c r="DE74" s="830"/>
      <c r="DF74" s="831"/>
      <c r="DG74" s="829"/>
      <c r="DH74" s="830"/>
      <c r="DI74" s="830"/>
      <c r="DJ74" s="830"/>
      <c r="DK74" s="831"/>
      <c r="DL74" s="829"/>
      <c r="DM74" s="830"/>
      <c r="DN74" s="830"/>
      <c r="DO74" s="830"/>
      <c r="DP74" s="831"/>
      <c r="DQ74" s="829"/>
      <c r="DR74" s="830"/>
      <c r="DS74" s="830"/>
      <c r="DT74" s="830"/>
      <c r="DU74" s="831"/>
      <c r="DV74" s="826"/>
      <c r="DW74" s="827"/>
      <c r="DX74" s="827"/>
      <c r="DY74" s="827"/>
      <c r="DZ74" s="828"/>
      <c r="EA74" s="93"/>
    </row>
    <row r="75" spans="1:131" ht="26.25" customHeight="1" x14ac:dyDescent="0.15">
      <c r="A75" s="102">
        <v>8</v>
      </c>
      <c r="B75" s="840" t="s">
        <v>360</v>
      </c>
      <c r="C75" s="841"/>
      <c r="D75" s="841"/>
      <c r="E75" s="841"/>
      <c r="F75" s="841"/>
      <c r="G75" s="841"/>
      <c r="H75" s="841"/>
      <c r="I75" s="841"/>
      <c r="J75" s="841"/>
      <c r="K75" s="841"/>
      <c r="L75" s="841"/>
      <c r="M75" s="841"/>
      <c r="N75" s="841"/>
      <c r="O75" s="841"/>
      <c r="P75" s="842"/>
      <c r="Q75" s="846">
        <v>6526</v>
      </c>
      <c r="R75" s="847"/>
      <c r="S75" s="847"/>
      <c r="T75" s="847"/>
      <c r="U75" s="799"/>
      <c r="V75" s="848">
        <v>7535</v>
      </c>
      <c r="W75" s="847"/>
      <c r="X75" s="847"/>
      <c r="Y75" s="847"/>
      <c r="Z75" s="799"/>
      <c r="AA75" s="848">
        <v>-1008</v>
      </c>
      <c r="AB75" s="847"/>
      <c r="AC75" s="847"/>
      <c r="AD75" s="847"/>
      <c r="AE75" s="799"/>
      <c r="AF75" s="848">
        <v>3663</v>
      </c>
      <c r="AG75" s="847"/>
      <c r="AH75" s="847"/>
      <c r="AI75" s="847"/>
      <c r="AJ75" s="799"/>
      <c r="AK75" s="848" t="s">
        <v>318</v>
      </c>
      <c r="AL75" s="847"/>
      <c r="AM75" s="847"/>
      <c r="AN75" s="847"/>
      <c r="AO75" s="799"/>
      <c r="AP75" s="848">
        <v>26113</v>
      </c>
      <c r="AQ75" s="847"/>
      <c r="AR75" s="847"/>
      <c r="AS75" s="847"/>
      <c r="AT75" s="799"/>
      <c r="AU75" s="848" t="s">
        <v>318</v>
      </c>
      <c r="AV75" s="847"/>
      <c r="AW75" s="847"/>
      <c r="AX75" s="847"/>
      <c r="AY75" s="799"/>
      <c r="AZ75" s="844"/>
      <c r="BA75" s="841"/>
      <c r="BB75" s="841"/>
      <c r="BC75" s="841"/>
      <c r="BD75" s="845"/>
      <c r="BE75" s="105"/>
      <c r="BF75" s="105"/>
      <c r="BG75" s="105"/>
      <c r="BH75" s="105"/>
      <c r="BI75" s="105"/>
      <c r="BJ75" s="105"/>
      <c r="BK75" s="105"/>
      <c r="BL75" s="105"/>
      <c r="BM75" s="105"/>
      <c r="BN75" s="105"/>
      <c r="BO75" s="105"/>
      <c r="BP75" s="105"/>
      <c r="BQ75" s="102">
        <v>69</v>
      </c>
      <c r="BR75" s="107"/>
      <c r="BS75" s="826"/>
      <c r="BT75" s="827"/>
      <c r="BU75" s="827"/>
      <c r="BV75" s="827"/>
      <c r="BW75" s="827"/>
      <c r="BX75" s="827"/>
      <c r="BY75" s="827"/>
      <c r="BZ75" s="827"/>
      <c r="CA75" s="827"/>
      <c r="CB75" s="827"/>
      <c r="CC75" s="827"/>
      <c r="CD75" s="827"/>
      <c r="CE75" s="827"/>
      <c r="CF75" s="827"/>
      <c r="CG75" s="832"/>
      <c r="CH75" s="829"/>
      <c r="CI75" s="830"/>
      <c r="CJ75" s="830"/>
      <c r="CK75" s="830"/>
      <c r="CL75" s="831"/>
      <c r="CM75" s="829"/>
      <c r="CN75" s="830"/>
      <c r="CO75" s="830"/>
      <c r="CP75" s="830"/>
      <c r="CQ75" s="831"/>
      <c r="CR75" s="829"/>
      <c r="CS75" s="830"/>
      <c r="CT75" s="830"/>
      <c r="CU75" s="830"/>
      <c r="CV75" s="831"/>
      <c r="CW75" s="829"/>
      <c r="CX75" s="830"/>
      <c r="CY75" s="830"/>
      <c r="CZ75" s="830"/>
      <c r="DA75" s="831"/>
      <c r="DB75" s="829"/>
      <c r="DC75" s="830"/>
      <c r="DD75" s="830"/>
      <c r="DE75" s="830"/>
      <c r="DF75" s="831"/>
      <c r="DG75" s="829"/>
      <c r="DH75" s="830"/>
      <c r="DI75" s="830"/>
      <c r="DJ75" s="830"/>
      <c r="DK75" s="831"/>
      <c r="DL75" s="829"/>
      <c r="DM75" s="830"/>
      <c r="DN75" s="830"/>
      <c r="DO75" s="830"/>
      <c r="DP75" s="831"/>
      <c r="DQ75" s="829"/>
      <c r="DR75" s="830"/>
      <c r="DS75" s="830"/>
      <c r="DT75" s="830"/>
      <c r="DU75" s="831"/>
      <c r="DV75" s="826"/>
      <c r="DW75" s="827"/>
      <c r="DX75" s="827"/>
      <c r="DY75" s="827"/>
      <c r="DZ75" s="828"/>
      <c r="EA75" s="93"/>
    </row>
    <row r="76" spans="1:131" ht="26.25" customHeight="1" x14ac:dyDescent="0.15">
      <c r="A76" s="102">
        <v>9</v>
      </c>
      <c r="B76" s="840" t="s">
        <v>361</v>
      </c>
      <c r="C76" s="841"/>
      <c r="D76" s="841"/>
      <c r="E76" s="841"/>
      <c r="F76" s="841"/>
      <c r="G76" s="841"/>
      <c r="H76" s="841"/>
      <c r="I76" s="841"/>
      <c r="J76" s="841"/>
      <c r="K76" s="841"/>
      <c r="L76" s="841"/>
      <c r="M76" s="841"/>
      <c r="N76" s="841"/>
      <c r="O76" s="841"/>
      <c r="P76" s="842"/>
      <c r="Q76" s="846">
        <v>57</v>
      </c>
      <c r="R76" s="847"/>
      <c r="S76" s="847"/>
      <c r="T76" s="847"/>
      <c r="U76" s="799"/>
      <c r="V76" s="848">
        <v>50</v>
      </c>
      <c r="W76" s="847"/>
      <c r="X76" s="847"/>
      <c r="Y76" s="847"/>
      <c r="Z76" s="799"/>
      <c r="AA76" s="848">
        <v>7</v>
      </c>
      <c r="AB76" s="847"/>
      <c r="AC76" s="847"/>
      <c r="AD76" s="847"/>
      <c r="AE76" s="799"/>
      <c r="AF76" s="848">
        <v>7</v>
      </c>
      <c r="AG76" s="847"/>
      <c r="AH76" s="847"/>
      <c r="AI76" s="847"/>
      <c r="AJ76" s="799"/>
      <c r="AK76" s="848">
        <v>21</v>
      </c>
      <c r="AL76" s="847"/>
      <c r="AM76" s="847"/>
      <c r="AN76" s="847"/>
      <c r="AO76" s="799"/>
      <c r="AP76" s="848" t="s">
        <v>318</v>
      </c>
      <c r="AQ76" s="847"/>
      <c r="AR76" s="847"/>
      <c r="AS76" s="847"/>
      <c r="AT76" s="799"/>
      <c r="AU76" s="848" t="s">
        <v>318</v>
      </c>
      <c r="AV76" s="847"/>
      <c r="AW76" s="847"/>
      <c r="AX76" s="847"/>
      <c r="AY76" s="799"/>
      <c r="AZ76" s="844"/>
      <c r="BA76" s="841"/>
      <c r="BB76" s="841"/>
      <c r="BC76" s="841"/>
      <c r="BD76" s="845"/>
      <c r="BE76" s="105"/>
      <c r="BF76" s="105"/>
      <c r="BG76" s="105"/>
      <c r="BH76" s="105"/>
      <c r="BI76" s="105"/>
      <c r="BJ76" s="105"/>
      <c r="BK76" s="105"/>
      <c r="BL76" s="105"/>
      <c r="BM76" s="105"/>
      <c r="BN76" s="105"/>
      <c r="BO76" s="105"/>
      <c r="BP76" s="105"/>
      <c r="BQ76" s="102">
        <v>70</v>
      </c>
      <c r="BR76" s="107"/>
      <c r="BS76" s="826"/>
      <c r="BT76" s="827"/>
      <c r="BU76" s="827"/>
      <c r="BV76" s="827"/>
      <c r="BW76" s="827"/>
      <c r="BX76" s="827"/>
      <c r="BY76" s="827"/>
      <c r="BZ76" s="827"/>
      <c r="CA76" s="827"/>
      <c r="CB76" s="827"/>
      <c r="CC76" s="827"/>
      <c r="CD76" s="827"/>
      <c r="CE76" s="827"/>
      <c r="CF76" s="827"/>
      <c r="CG76" s="832"/>
      <c r="CH76" s="829"/>
      <c r="CI76" s="830"/>
      <c r="CJ76" s="830"/>
      <c r="CK76" s="830"/>
      <c r="CL76" s="831"/>
      <c r="CM76" s="829"/>
      <c r="CN76" s="830"/>
      <c r="CO76" s="830"/>
      <c r="CP76" s="830"/>
      <c r="CQ76" s="831"/>
      <c r="CR76" s="829"/>
      <c r="CS76" s="830"/>
      <c r="CT76" s="830"/>
      <c r="CU76" s="830"/>
      <c r="CV76" s="831"/>
      <c r="CW76" s="829"/>
      <c r="CX76" s="830"/>
      <c r="CY76" s="830"/>
      <c r="CZ76" s="830"/>
      <c r="DA76" s="831"/>
      <c r="DB76" s="829"/>
      <c r="DC76" s="830"/>
      <c r="DD76" s="830"/>
      <c r="DE76" s="830"/>
      <c r="DF76" s="831"/>
      <c r="DG76" s="829"/>
      <c r="DH76" s="830"/>
      <c r="DI76" s="830"/>
      <c r="DJ76" s="830"/>
      <c r="DK76" s="831"/>
      <c r="DL76" s="829"/>
      <c r="DM76" s="830"/>
      <c r="DN76" s="830"/>
      <c r="DO76" s="830"/>
      <c r="DP76" s="831"/>
      <c r="DQ76" s="829"/>
      <c r="DR76" s="830"/>
      <c r="DS76" s="830"/>
      <c r="DT76" s="830"/>
      <c r="DU76" s="831"/>
      <c r="DV76" s="826"/>
      <c r="DW76" s="827"/>
      <c r="DX76" s="827"/>
      <c r="DY76" s="827"/>
      <c r="DZ76" s="828"/>
      <c r="EA76" s="93"/>
    </row>
    <row r="77" spans="1:131" ht="26.25" customHeight="1" x14ac:dyDescent="0.15">
      <c r="A77" s="102">
        <v>10</v>
      </c>
      <c r="B77" s="840" t="s">
        <v>362</v>
      </c>
      <c r="C77" s="841"/>
      <c r="D77" s="841"/>
      <c r="E77" s="841"/>
      <c r="F77" s="841"/>
      <c r="G77" s="841"/>
      <c r="H77" s="841"/>
      <c r="I77" s="841"/>
      <c r="J77" s="841"/>
      <c r="K77" s="841"/>
      <c r="L77" s="841"/>
      <c r="M77" s="841"/>
      <c r="N77" s="841"/>
      <c r="O77" s="841"/>
      <c r="P77" s="842"/>
      <c r="Q77" s="846">
        <v>8</v>
      </c>
      <c r="R77" s="847"/>
      <c r="S77" s="847"/>
      <c r="T77" s="847"/>
      <c r="U77" s="799"/>
      <c r="V77" s="848">
        <v>2</v>
      </c>
      <c r="W77" s="847"/>
      <c r="X77" s="847"/>
      <c r="Y77" s="847"/>
      <c r="Z77" s="799"/>
      <c r="AA77" s="848">
        <v>6</v>
      </c>
      <c r="AB77" s="847"/>
      <c r="AC77" s="847"/>
      <c r="AD77" s="847"/>
      <c r="AE77" s="799"/>
      <c r="AF77" s="848">
        <v>6</v>
      </c>
      <c r="AG77" s="847"/>
      <c r="AH77" s="847"/>
      <c r="AI77" s="847"/>
      <c r="AJ77" s="799"/>
      <c r="AK77" s="848" t="s">
        <v>318</v>
      </c>
      <c r="AL77" s="847"/>
      <c r="AM77" s="847"/>
      <c r="AN77" s="847"/>
      <c r="AO77" s="799"/>
      <c r="AP77" s="848" t="s">
        <v>318</v>
      </c>
      <c r="AQ77" s="847"/>
      <c r="AR77" s="847"/>
      <c r="AS77" s="847"/>
      <c r="AT77" s="799"/>
      <c r="AU77" s="848" t="s">
        <v>318</v>
      </c>
      <c r="AV77" s="847"/>
      <c r="AW77" s="847"/>
      <c r="AX77" s="847"/>
      <c r="AY77" s="799"/>
      <c r="AZ77" s="844"/>
      <c r="BA77" s="841"/>
      <c r="BB77" s="841"/>
      <c r="BC77" s="841"/>
      <c r="BD77" s="845"/>
      <c r="BE77" s="105"/>
      <c r="BF77" s="105"/>
      <c r="BG77" s="105"/>
      <c r="BH77" s="105"/>
      <c r="BI77" s="105"/>
      <c r="BJ77" s="105"/>
      <c r="BK77" s="105"/>
      <c r="BL77" s="105"/>
      <c r="BM77" s="105"/>
      <c r="BN77" s="105"/>
      <c r="BO77" s="105"/>
      <c r="BP77" s="105"/>
      <c r="BQ77" s="102">
        <v>71</v>
      </c>
      <c r="BR77" s="107"/>
      <c r="BS77" s="826"/>
      <c r="BT77" s="827"/>
      <c r="BU77" s="827"/>
      <c r="BV77" s="827"/>
      <c r="BW77" s="827"/>
      <c r="BX77" s="827"/>
      <c r="BY77" s="827"/>
      <c r="BZ77" s="827"/>
      <c r="CA77" s="827"/>
      <c r="CB77" s="827"/>
      <c r="CC77" s="827"/>
      <c r="CD77" s="827"/>
      <c r="CE77" s="827"/>
      <c r="CF77" s="827"/>
      <c r="CG77" s="832"/>
      <c r="CH77" s="829"/>
      <c r="CI77" s="830"/>
      <c r="CJ77" s="830"/>
      <c r="CK77" s="830"/>
      <c r="CL77" s="831"/>
      <c r="CM77" s="829"/>
      <c r="CN77" s="830"/>
      <c r="CO77" s="830"/>
      <c r="CP77" s="830"/>
      <c r="CQ77" s="831"/>
      <c r="CR77" s="829"/>
      <c r="CS77" s="830"/>
      <c r="CT77" s="830"/>
      <c r="CU77" s="830"/>
      <c r="CV77" s="831"/>
      <c r="CW77" s="829"/>
      <c r="CX77" s="830"/>
      <c r="CY77" s="830"/>
      <c r="CZ77" s="830"/>
      <c r="DA77" s="831"/>
      <c r="DB77" s="829"/>
      <c r="DC77" s="830"/>
      <c r="DD77" s="830"/>
      <c r="DE77" s="830"/>
      <c r="DF77" s="831"/>
      <c r="DG77" s="829"/>
      <c r="DH77" s="830"/>
      <c r="DI77" s="830"/>
      <c r="DJ77" s="830"/>
      <c r="DK77" s="831"/>
      <c r="DL77" s="829"/>
      <c r="DM77" s="830"/>
      <c r="DN77" s="830"/>
      <c r="DO77" s="830"/>
      <c r="DP77" s="831"/>
      <c r="DQ77" s="829"/>
      <c r="DR77" s="830"/>
      <c r="DS77" s="830"/>
      <c r="DT77" s="830"/>
      <c r="DU77" s="831"/>
      <c r="DV77" s="826"/>
      <c r="DW77" s="827"/>
      <c r="DX77" s="827"/>
      <c r="DY77" s="827"/>
      <c r="DZ77" s="828"/>
      <c r="EA77" s="93"/>
    </row>
    <row r="78" spans="1:131" ht="26.25" customHeight="1" x14ac:dyDescent="0.15">
      <c r="A78" s="102">
        <v>11</v>
      </c>
      <c r="B78" s="840" t="s">
        <v>363</v>
      </c>
      <c r="C78" s="841"/>
      <c r="D78" s="841"/>
      <c r="E78" s="841"/>
      <c r="F78" s="841"/>
      <c r="G78" s="841"/>
      <c r="H78" s="841"/>
      <c r="I78" s="841"/>
      <c r="J78" s="841"/>
      <c r="K78" s="841"/>
      <c r="L78" s="841"/>
      <c r="M78" s="841"/>
      <c r="N78" s="841"/>
      <c r="O78" s="841"/>
      <c r="P78" s="842"/>
      <c r="Q78" s="846">
        <v>1342</v>
      </c>
      <c r="R78" s="847"/>
      <c r="S78" s="847"/>
      <c r="T78" s="847"/>
      <c r="U78" s="799"/>
      <c r="V78" s="848">
        <v>1138</v>
      </c>
      <c r="W78" s="847"/>
      <c r="X78" s="847"/>
      <c r="Y78" s="847"/>
      <c r="Z78" s="799"/>
      <c r="AA78" s="848">
        <v>204</v>
      </c>
      <c r="AB78" s="847"/>
      <c r="AC78" s="847"/>
      <c r="AD78" s="847"/>
      <c r="AE78" s="799"/>
      <c r="AF78" s="848">
        <v>204</v>
      </c>
      <c r="AG78" s="847"/>
      <c r="AH78" s="847"/>
      <c r="AI78" s="847"/>
      <c r="AJ78" s="799"/>
      <c r="AK78" s="848" t="s">
        <v>318</v>
      </c>
      <c r="AL78" s="847"/>
      <c r="AM78" s="847"/>
      <c r="AN78" s="847"/>
      <c r="AO78" s="799"/>
      <c r="AP78" s="848">
        <v>8511</v>
      </c>
      <c r="AQ78" s="847"/>
      <c r="AR78" s="847"/>
      <c r="AS78" s="847"/>
      <c r="AT78" s="799"/>
      <c r="AU78" s="848">
        <v>739</v>
      </c>
      <c r="AV78" s="847"/>
      <c r="AW78" s="847"/>
      <c r="AX78" s="847"/>
      <c r="AY78" s="799"/>
      <c r="AZ78" s="844"/>
      <c r="BA78" s="841"/>
      <c r="BB78" s="841"/>
      <c r="BC78" s="841"/>
      <c r="BD78" s="845"/>
      <c r="BE78" s="105"/>
      <c r="BF78" s="105"/>
      <c r="BG78" s="105"/>
      <c r="BH78" s="105"/>
      <c r="BI78" s="105"/>
      <c r="BJ78" s="93"/>
      <c r="BK78" s="93"/>
      <c r="BL78" s="93"/>
      <c r="BM78" s="93"/>
      <c r="BN78" s="93"/>
      <c r="BO78" s="105"/>
      <c r="BP78" s="105"/>
      <c r="BQ78" s="102">
        <v>72</v>
      </c>
      <c r="BR78" s="107"/>
      <c r="BS78" s="826"/>
      <c r="BT78" s="827"/>
      <c r="BU78" s="827"/>
      <c r="BV78" s="827"/>
      <c r="BW78" s="827"/>
      <c r="BX78" s="827"/>
      <c r="BY78" s="827"/>
      <c r="BZ78" s="827"/>
      <c r="CA78" s="827"/>
      <c r="CB78" s="827"/>
      <c r="CC78" s="827"/>
      <c r="CD78" s="827"/>
      <c r="CE78" s="827"/>
      <c r="CF78" s="827"/>
      <c r="CG78" s="832"/>
      <c r="CH78" s="829"/>
      <c r="CI78" s="830"/>
      <c r="CJ78" s="830"/>
      <c r="CK78" s="830"/>
      <c r="CL78" s="831"/>
      <c r="CM78" s="829"/>
      <c r="CN78" s="830"/>
      <c r="CO78" s="830"/>
      <c r="CP78" s="830"/>
      <c r="CQ78" s="831"/>
      <c r="CR78" s="829"/>
      <c r="CS78" s="830"/>
      <c r="CT78" s="830"/>
      <c r="CU78" s="830"/>
      <c r="CV78" s="831"/>
      <c r="CW78" s="829"/>
      <c r="CX78" s="830"/>
      <c r="CY78" s="830"/>
      <c r="CZ78" s="830"/>
      <c r="DA78" s="831"/>
      <c r="DB78" s="829"/>
      <c r="DC78" s="830"/>
      <c r="DD78" s="830"/>
      <c r="DE78" s="830"/>
      <c r="DF78" s="831"/>
      <c r="DG78" s="829"/>
      <c r="DH78" s="830"/>
      <c r="DI78" s="830"/>
      <c r="DJ78" s="830"/>
      <c r="DK78" s="831"/>
      <c r="DL78" s="829"/>
      <c r="DM78" s="830"/>
      <c r="DN78" s="830"/>
      <c r="DO78" s="830"/>
      <c r="DP78" s="831"/>
      <c r="DQ78" s="829"/>
      <c r="DR78" s="830"/>
      <c r="DS78" s="830"/>
      <c r="DT78" s="830"/>
      <c r="DU78" s="831"/>
      <c r="DV78" s="826"/>
      <c r="DW78" s="827"/>
      <c r="DX78" s="827"/>
      <c r="DY78" s="827"/>
      <c r="DZ78" s="828"/>
      <c r="EA78" s="93"/>
    </row>
    <row r="79" spans="1:131" ht="26.25" customHeight="1" x14ac:dyDescent="0.15">
      <c r="A79" s="102">
        <v>12</v>
      </c>
      <c r="B79" s="840" t="s">
        <v>364</v>
      </c>
      <c r="C79" s="841"/>
      <c r="D79" s="841"/>
      <c r="E79" s="841"/>
      <c r="F79" s="841"/>
      <c r="G79" s="841"/>
      <c r="H79" s="841"/>
      <c r="I79" s="841"/>
      <c r="J79" s="841"/>
      <c r="K79" s="841"/>
      <c r="L79" s="841"/>
      <c r="M79" s="841"/>
      <c r="N79" s="841"/>
      <c r="O79" s="841"/>
      <c r="P79" s="842"/>
      <c r="Q79" s="846">
        <v>2755</v>
      </c>
      <c r="R79" s="847"/>
      <c r="S79" s="847"/>
      <c r="T79" s="847"/>
      <c r="U79" s="799"/>
      <c r="V79" s="848">
        <v>2741</v>
      </c>
      <c r="W79" s="847"/>
      <c r="X79" s="847"/>
      <c r="Y79" s="847"/>
      <c r="Z79" s="799"/>
      <c r="AA79" s="848">
        <v>14</v>
      </c>
      <c r="AB79" s="847"/>
      <c r="AC79" s="847"/>
      <c r="AD79" s="847"/>
      <c r="AE79" s="799"/>
      <c r="AF79" s="848">
        <v>14</v>
      </c>
      <c r="AG79" s="847"/>
      <c r="AH79" s="847"/>
      <c r="AI79" s="847"/>
      <c r="AJ79" s="799"/>
      <c r="AK79" s="848">
        <v>5</v>
      </c>
      <c r="AL79" s="847"/>
      <c r="AM79" s="847"/>
      <c r="AN79" s="847"/>
      <c r="AO79" s="799"/>
      <c r="AP79" s="848">
        <v>2263</v>
      </c>
      <c r="AQ79" s="847"/>
      <c r="AR79" s="847"/>
      <c r="AS79" s="847"/>
      <c r="AT79" s="799"/>
      <c r="AU79" s="848">
        <v>160</v>
      </c>
      <c r="AV79" s="847"/>
      <c r="AW79" s="847"/>
      <c r="AX79" s="847"/>
      <c r="AY79" s="799"/>
      <c r="AZ79" s="844"/>
      <c r="BA79" s="841"/>
      <c r="BB79" s="841"/>
      <c r="BC79" s="841"/>
      <c r="BD79" s="845"/>
      <c r="BE79" s="105"/>
      <c r="BF79" s="105"/>
      <c r="BG79" s="105"/>
      <c r="BH79" s="105"/>
      <c r="BI79" s="105"/>
      <c r="BJ79" s="93"/>
      <c r="BK79" s="93"/>
      <c r="BL79" s="93"/>
      <c r="BM79" s="93"/>
      <c r="BN79" s="93"/>
      <c r="BO79" s="105"/>
      <c r="BP79" s="105"/>
      <c r="BQ79" s="102">
        <v>73</v>
      </c>
      <c r="BR79" s="107"/>
      <c r="BS79" s="826"/>
      <c r="BT79" s="827"/>
      <c r="BU79" s="827"/>
      <c r="BV79" s="827"/>
      <c r="BW79" s="827"/>
      <c r="BX79" s="827"/>
      <c r="BY79" s="827"/>
      <c r="BZ79" s="827"/>
      <c r="CA79" s="827"/>
      <c r="CB79" s="827"/>
      <c r="CC79" s="827"/>
      <c r="CD79" s="827"/>
      <c r="CE79" s="827"/>
      <c r="CF79" s="827"/>
      <c r="CG79" s="832"/>
      <c r="CH79" s="829"/>
      <c r="CI79" s="830"/>
      <c r="CJ79" s="830"/>
      <c r="CK79" s="830"/>
      <c r="CL79" s="831"/>
      <c r="CM79" s="829"/>
      <c r="CN79" s="830"/>
      <c r="CO79" s="830"/>
      <c r="CP79" s="830"/>
      <c r="CQ79" s="831"/>
      <c r="CR79" s="829"/>
      <c r="CS79" s="830"/>
      <c r="CT79" s="830"/>
      <c r="CU79" s="830"/>
      <c r="CV79" s="831"/>
      <c r="CW79" s="829"/>
      <c r="CX79" s="830"/>
      <c r="CY79" s="830"/>
      <c r="CZ79" s="830"/>
      <c r="DA79" s="831"/>
      <c r="DB79" s="829"/>
      <c r="DC79" s="830"/>
      <c r="DD79" s="830"/>
      <c r="DE79" s="830"/>
      <c r="DF79" s="831"/>
      <c r="DG79" s="829"/>
      <c r="DH79" s="830"/>
      <c r="DI79" s="830"/>
      <c r="DJ79" s="830"/>
      <c r="DK79" s="831"/>
      <c r="DL79" s="829"/>
      <c r="DM79" s="830"/>
      <c r="DN79" s="830"/>
      <c r="DO79" s="830"/>
      <c r="DP79" s="831"/>
      <c r="DQ79" s="829"/>
      <c r="DR79" s="830"/>
      <c r="DS79" s="830"/>
      <c r="DT79" s="830"/>
      <c r="DU79" s="831"/>
      <c r="DV79" s="826"/>
      <c r="DW79" s="827"/>
      <c r="DX79" s="827"/>
      <c r="DY79" s="827"/>
      <c r="DZ79" s="828"/>
      <c r="EA79" s="93"/>
    </row>
    <row r="80" spans="1:131" ht="26.25" customHeight="1" x14ac:dyDescent="0.15">
      <c r="A80" s="102">
        <v>13</v>
      </c>
      <c r="B80" s="840" t="s">
        <v>365</v>
      </c>
      <c r="C80" s="841"/>
      <c r="D80" s="841"/>
      <c r="E80" s="841"/>
      <c r="F80" s="841"/>
      <c r="G80" s="841"/>
      <c r="H80" s="841"/>
      <c r="I80" s="841"/>
      <c r="J80" s="841"/>
      <c r="K80" s="841"/>
      <c r="L80" s="841"/>
      <c r="M80" s="841"/>
      <c r="N80" s="841"/>
      <c r="O80" s="841"/>
      <c r="P80" s="842"/>
      <c r="Q80" s="846">
        <v>1965</v>
      </c>
      <c r="R80" s="847"/>
      <c r="S80" s="847"/>
      <c r="T80" s="847"/>
      <c r="U80" s="799"/>
      <c r="V80" s="848">
        <v>1915</v>
      </c>
      <c r="W80" s="847"/>
      <c r="X80" s="847"/>
      <c r="Y80" s="847"/>
      <c r="Z80" s="799"/>
      <c r="AA80" s="848">
        <v>50</v>
      </c>
      <c r="AB80" s="847"/>
      <c r="AC80" s="847"/>
      <c r="AD80" s="847"/>
      <c r="AE80" s="799"/>
      <c r="AF80" s="848">
        <v>50</v>
      </c>
      <c r="AG80" s="847"/>
      <c r="AH80" s="847"/>
      <c r="AI80" s="847"/>
      <c r="AJ80" s="799"/>
      <c r="AK80" s="848" t="s">
        <v>318</v>
      </c>
      <c r="AL80" s="847"/>
      <c r="AM80" s="847"/>
      <c r="AN80" s="847"/>
      <c r="AO80" s="799"/>
      <c r="AP80" s="848">
        <v>2351</v>
      </c>
      <c r="AQ80" s="847"/>
      <c r="AR80" s="847"/>
      <c r="AS80" s="847"/>
      <c r="AT80" s="799"/>
      <c r="AU80" s="848">
        <v>235</v>
      </c>
      <c r="AV80" s="847"/>
      <c r="AW80" s="847"/>
      <c r="AX80" s="847"/>
      <c r="AY80" s="799"/>
      <c r="AZ80" s="844"/>
      <c r="BA80" s="841"/>
      <c r="BB80" s="841"/>
      <c r="BC80" s="841"/>
      <c r="BD80" s="845"/>
      <c r="BE80" s="105"/>
      <c r="BF80" s="105"/>
      <c r="BG80" s="105"/>
      <c r="BH80" s="105"/>
      <c r="BI80" s="105"/>
      <c r="BJ80" s="105"/>
      <c r="BK80" s="105"/>
      <c r="BL80" s="105"/>
      <c r="BM80" s="105"/>
      <c r="BN80" s="105"/>
      <c r="BO80" s="105"/>
      <c r="BP80" s="105"/>
      <c r="BQ80" s="102">
        <v>74</v>
      </c>
      <c r="BR80" s="107"/>
      <c r="BS80" s="826"/>
      <c r="BT80" s="827"/>
      <c r="BU80" s="827"/>
      <c r="BV80" s="827"/>
      <c r="BW80" s="827"/>
      <c r="BX80" s="827"/>
      <c r="BY80" s="827"/>
      <c r="BZ80" s="827"/>
      <c r="CA80" s="827"/>
      <c r="CB80" s="827"/>
      <c r="CC80" s="827"/>
      <c r="CD80" s="827"/>
      <c r="CE80" s="827"/>
      <c r="CF80" s="827"/>
      <c r="CG80" s="832"/>
      <c r="CH80" s="829"/>
      <c r="CI80" s="830"/>
      <c r="CJ80" s="830"/>
      <c r="CK80" s="830"/>
      <c r="CL80" s="831"/>
      <c r="CM80" s="829"/>
      <c r="CN80" s="830"/>
      <c r="CO80" s="830"/>
      <c r="CP80" s="830"/>
      <c r="CQ80" s="831"/>
      <c r="CR80" s="829"/>
      <c r="CS80" s="830"/>
      <c r="CT80" s="830"/>
      <c r="CU80" s="830"/>
      <c r="CV80" s="831"/>
      <c r="CW80" s="829"/>
      <c r="CX80" s="830"/>
      <c r="CY80" s="830"/>
      <c r="CZ80" s="830"/>
      <c r="DA80" s="831"/>
      <c r="DB80" s="829"/>
      <c r="DC80" s="830"/>
      <c r="DD80" s="830"/>
      <c r="DE80" s="830"/>
      <c r="DF80" s="831"/>
      <c r="DG80" s="829"/>
      <c r="DH80" s="830"/>
      <c r="DI80" s="830"/>
      <c r="DJ80" s="830"/>
      <c r="DK80" s="831"/>
      <c r="DL80" s="829"/>
      <c r="DM80" s="830"/>
      <c r="DN80" s="830"/>
      <c r="DO80" s="830"/>
      <c r="DP80" s="831"/>
      <c r="DQ80" s="829"/>
      <c r="DR80" s="830"/>
      <c r="DS80" s="830"/>
      <c r="DT80" s="830"/>
      <c r="DU80" s="831"/>
      <c r="DV80" s="826"/>
      <c r="DW80" s="827"/>
      <c r="DX80" s="827"/>
      <c r="DY80" s="827"/>
      <c r="DZ80" s="828"/>
      <c r="EA80" s="93"/>
    </row>
    <row r="81" spans="1:131" ht="26.25" customHeight="1" x14ac:dyDescent="0.15">
      <c r="A81" s="102">
        <v>14</v>
      </c>
      <c r="B81" s="840" t="s">
        <v>366</v>
      </c>
      <c r="C81" s="841"/>
      <c r="D81" s="841"/>
      <c r="E81" s="841"/>
      <c r="F81" s="841"/>
      <c r="G81" s="841"/>
      <c r="H81" s="841"/>
      <c r="I81" s="841"/>
      <c r="J81" s="841"/>
      <c r="K81" s="841"/>
      <c r="L81" s="841"/>
      <c r="M81" s="841"/>
      <c r="N81" s="841"/>
      <c r="O81" s="841"/>
      <c r="P81" s="842"/>
      <c r="Q81" s="846">
        <v>347</v>
      </c>
      <c r="R81" s="847"/>
      <c r="S81" s="847"/>
      <c r="T81" s="847"/>
      <c r="U81" s="799"/>
      <c r="V81" s="848">
        <v>346</v>
      </c>
      <c r="W81" s="847"/>
      <c r="X81" s="847"/>
      <c r="Y81" s="847"/>
      <c r="Z81" s="799"/>
      <c r="AA81" s="848">
        <v>1</v>
      </c>
      <c r="AB81" s="847"/>
      <c r="AC81" s="847"/>
      <c r="AD81" s="847"/>
      <c r="AE81" s="799"/>
      <c r="AF81" s="848">
        <v>351</v>
      </c>
      <c r="AG81" s="847"/>
      <c r="AH81" s="847"/>
      <c r="AI81" s="847"/>
      <c r="AJ81" s="799"/>
      <c r="AK81" s="848" t="s">
        <v>318</v>
      </c>
      <c r="AL81" s="847"/>
      <c r="AM81" s="847"/>
      <c r="AN81" s="847"/>
      <c r="AO81" s="799"/>
      <c r="AP81" s="848" t="s">
        <v>318</v>
      </c>
      <c r="AQ81" s="847"/>
      <c r="AR81" s="847"/>
      <c r="AS81" s="847"/>
      <c r="AT81" s="799"/>
      <c r="AU81" s="848" t="s">
        <v>318</v>
      </c>
      <c r="AV81" s="847"/>
      <c r="AW81" s="847"/>
      <c r="AX81" s="847"/>
      <c r="AY81" s="799"/>
      <c r="AZ81" s="844" t="s">
        <v>367</v>
      </c>
      <c r="BA81" s="841"/>
      <c r="BB81" s="841"/>
      <c r="BC81" s="841"/>
      <c r="BD81" s="845"/>
      <c r="BE81" s="105"/>
      <c r="BF81" s="105"/>
      <c r="BG81" s="105"/>
      <c r="BH81" s="105"/>
      <c r="BI81" s="105"/>
      <c r="BJ81" s="105"/>
      <c r="BK81" s="105"/>
      <c r="BL81" s="105"/>
      <c r="BM81" s="105"/>
      <c r="BN81" s="105"/>
      <c r="BO81" s="105"/>
      <c r="BP81" s="105"/>
      <c r="BQ81" s="102">
        <v>75</v>
      </c>
      <c r="BR81" s="107"/>
      <c r="BS81" s="826"/>
      <c r="BT81" s="827"/>
      <c r="BU81" s="827"/>
      <c r="BV81" s="827"/>
      <c r="BW81" s="827"/>
      <c r="BX81" s="827"/>
      <c r="BY81" s="827"/>
      <c r="BZ81" s="827"/>
      <c r="CA81" s="827"/>
      <c r="CB81" s="827"/>
      <c r="CC81" s="827"/>
      <c r="CD81" s="827"/>
      <c r="CE81" s="827"/>
      <c r="CF81" s="827"/>
      <c r="CG81" s="832"/>
      <c r="CH81" s="829"/>
      <c r="CI81" s="830"/>
      <c r="CJ81" s="830"/>
      <c r="CK81" s="830"/>
      <c r="CL81" s="831"/>
      <c r="CM81" s="829"/>
      <c r="CN81" s="830"/>
      <c r="CO81" s="830"/>
      <c r="CP81" s="830"/>
      <c r="CQ81" s="831"/>
      <c r="CR81" s="829"/>
      <c r="CS81" s="830"/>
      <c r="CT81" s="830"/>
      <c r="CU81" s="830"/>
      <c r="CV81" s="831"/>
      <c r="CW81" s="829"/>
      <c r="CX81" s="830"/>
      <c r="CY81" s="830"/>
      <c r="CZ81" s="830"/>
      <c r="DA81" s="831"/>
      <c r="DB81" s="829"/>
      <c r="DC81" s="830"/>
      <c r="DD81" s="830"/>
      <c r="DE81" s="830"/>
      <c r="DF81" s="831"/>
      <c r="DG81" s="829"/>
      <c r="DH81" s="830"/>
      <c r="DI81" s="830"/>
      <c r="DJ81" s="830"/>
      <c r="DK81" s="831"/>
      <c r="DL81" s="829"/>
      <c r="DM81" s="830"/>
      <c r="DN81" s="830"/>
      <c r="DO81" s="830"/>
      <c r="DP81" s="831"/>
      <c r="DQ81" s="829"/>
      <c r="DR81" s="830"/>
      <c r="DS81" s="830"/>
      <c r="DT81" s="830"/>
      <c r="DU81" s="831"/>
      <c r="DV81" s="826"/>
      <c r="DW81" s="827"/>
      <c r="DX81" s="827"/>
      <c r="DY81" s="827"/>
      <c r="DZ81" s="828"/>
      <c r="EA81" s="93"/>
    </row>
    <row r="82" spans="1:131" ht="26.25" customHeight="1" x14ac:dyDescent="0.15">
      <c r="A82" s="102">
        <v>15</v>
      </c>
      <c r="B82" s="840"/>
      <c r="C82" s="841"/>
      <c r="D82" s="841"/>
      <c r="E82" s="841"/>
      <c r="F82" s="841"/>
      <c r="G82" s="841"/>
      <c r="H82" s="841"/>
      <c r="I82" s="841"/>
      <c r="J82" s="841"/>
      <c r="K82" s="841"/>
      <c r="L82" s="841"/>
      <c r="M82" s="841"/>
      <c r="N82" s="841"/>
      <c r="O82" s="841"/>
      <c r="P82" s="842"/>
      <c r="Q82" s="843"/>
      <c r="R82" s="800"/>
      <c r="S82" s="800"/>
      <c r="T82" s="800"/>
      <c r="U82" s="800"/>
      <c r="V82" s="800"/>
      <c r="W82" s="800"/>
      <c r="X82" s="800"/>
      <c r="Y82" s="800"/>
      <c r="Z82" s="800"/>
      <c r="AA82" s="800"/>
      <c r="AB82" s="800"/>
      <c r="AC82" s="800"/>
      <c r="AD82" s="800"/>
      <c r="AE82" s="800"/>
      <c r="AF82" s="800"/>
      <c r="AG82" s="800"/>
      <c r="AH82" s="800"/>
      <c r="AI82" s="800"/>
      <c r="AJ82" s="800"/>
      <c r="AK82" s="800"/>
      <c r="AL82" s="800"/>
      <c r="AM82" s="800"/>
      <c r="AN82" s="800"/>
      <c r="AO82" s="800"/>
      <c r="AP82" s="800"/>
      <c r="AQ82" s="800"/>
      <c r="AR82" s="800"/>
      <c r="AS82" s="800"/>
      <c r="AT82" s="800"/>
      <c r="AU82" s="800"/>
      <c r="AV82" s="800"/>
      <c r="AW82" s="800"/>
      <c r="AX82" s="800"/>
      <c r="AY82" s="800"/>
      <c r="AZ82" s="797"/>
      <c r="BA82" s="797"/>
      <c r="BB82" s="797"/>
      <c r="BC82" s="797"/>
      <c r="BD82" s="798"/>
      <c r="BE82" s="105"/>
      <c r="BF82" s="105"/>
      <c r="BG82" s="105"/>
      <c r="BH82" s="105"/>
      <c r="BI82" s="105"/>
      <c r="BJ82" s="105"/>
      <c r="BK82" s="105"/>
      <c r="BL82" s="105"/>
      <c r="BM82" s="105"/>
      <c r="BN82" s="105"/>
      <c r="BO82" s="105"/>
      <c r="BP82" s="105"/>
      <c r="BQ82" s="102">
        <v>76</v>
      </c>
      <c r="BR82" s="107"/>
      <c r="BS82" s="826"/>
      <c r="BT82" s="827"/>
      <c r="BU82" s="827"/>
      <c r="BV82" s="827"/>
      <c r="BW82" s="827"/>
      <c r="BX82" s="827"/>
      <c r="BY82" s="827"/>
      <c r="BZ82" s="827"/>
      <c r="CA82" s="827"/>
      <c r="CB82" s="827"/>
      <c r="CC82" s="827"/>
      <c r="CD82" s="827"/>
      <c r="CE82" s="827"/>
      <c r="CF82" s="827"/>
      <c r="CG82" s="832"/>
      <c r="CH82" s="829"/>
      <c r="CI82" s="830"/>
      <c r="CJ82" s="830"/>
      <c r="CK82" s="830"/>
      <c r="CL82" s="831"/>
      <c r="CM82" s="829"/>
      <c r="CN82" s="830"/>
      <c r="CO82" s="830"/>
      <c r="CP82" s="830"/>
      <c r="CQ82" s="831"/>
      <c r="CR82" s="829"/>
      <c r="CS82" s="830"/>
      <c r="CT82" s="830"/>
      <c r="CU82" s="830"/>
      <c r="CV82" s="831"/>
      <c r="CW82" s="829"/>
      <c r="CX82" s="830"/>
      <c r="CY82" s="830"/>
      <c r="CZ82" s="830"/>
      <c r="DA82" s="831"/>
      <c r="DB82" s="829"/>
      <c r="DC82" s="830"/>
      <c r="DD82" s="830"/>
      <c r="DE82" s="830"/>
      <c r="DF82" s="831"/>
      <c r="DG82" s="829"/>
      <c r="DH82" s="830"/>
      <c r="DI82" s="830"/>
      <c r="DJ82" s="830"/>
      <c r="DK82" s="831"/>
      <c r="DL82" s="829"/>
      <c r="DM82" s="830"/>
      <c r="DN82" s="830"/>
      <c r="DO82" s="830"/>
      <c r="DP82" s="831"/>
      <c r="DQ82" s="829"/>
      <c r="DR82" s="830"/>
      <c r="DS82" s="830"/>
      <c r="DT82" s="830"/>
      <c r="DU82" s="831"/>
      <c r="DV82" s="826"/>
      <c r="DW82" s="827"/>
      <c r="DX82" s="827"/>
      <c r="DY82" s="827"/>
      <c r="DZ82" s="828"/>
      <c r="EA82" s="93"/>
    </row>
    <row r="83" spans="1:131" ht="26.25" customHeight="1" x14ac:dyDescent="0.15">
      <c r="A83" s="102">
        <v>16</v>
      </c>
      <c r="B83" s="840"/>
      <c r="C83" s="841"/>
      <c r="D83" s="841"/>
      <c r="E83" s="841"/>
      <c r="F83" s="841"/>
      <c r="G83" s="841"/>
      <c r="H83" s="841"/>
      <c r="I83" s="841"/>
      <c r="J83" s="841"/>
      <c r="K83" s="841"/>
      <c r="L83" s="841"/>
      <c r="M83" s="841"/>
      <c r="N83" s="841"/>
      <c r="O83" s="841"/>
      <c r="P83" s="842"/>
      <c r="Q83" s="843"/>
      <c r="R83" s="800"/>
      <c r="S83" s="800"/>
      <c r="T83" s="800"/>
      <c r="U83" s="800"/>
      <c r="V83" s="800"/>
      <c r="W83" s="800"/>
      <c r="X83" s="800"/>
      <c r="Y83" s="800"/>
      <c r="Z83" s="800"/>
      <c r="AA83" s="800"/>
      <c r="AB83" s="800"/>
      <c r="AC83" s="800"/>
      <c r="AD83" s="800"/>
      <c r="AE83" s="800"/>
      <c r="AF83" s="800"/>
      <c r="AG83" s="800"/>
      <c r="AH83" s="800"/>
      <c r="AI83" s="800"/>
      <c r="AJ83" s="800"/>
      <c r="AK83" s="800"/>
      <c r="AL83" s="800"/>
      <c r="AM83" s="800"/>
      <c r="AN83" s="800"/>
      <c r="AO83" s="800"/>
      <c r="AP83" s="800"/>
      <c r="AQ83" s="800"/>
      <c r="AR83" s="800"/>
      <c r="AS83" s="800"/>
      <c r="AT83" s="800"/>
      <c r="AU83" s="800"/>
      <c r="AV83" s="800"/>
      <c r="AW83" s="800"/>
      <c r="AX83" s="800"/>
      <c r="AY83" s="800"/>
      <c r="AZ83" s="797"/>
      <c r="BA83" s="797"/>
      <c r="BB83" s="797"/>
      <c r="BC83" s="797"/>
      <c r="BD83" s="798"/>
      <c r="BE83" s="105"/>
      <c r="BF83" s="105"/>
      <c r="BG83" s="105"/>
      <c r="BH83" s="105"/>
      <c r="BI83" s="105"/>
      <c r="BJ83" s="105"/>
      <c r="BK83" s="105"/>
      <c r="BL83" s="105"/>
      <c r="BM83" s="105"/>
      <c r="BN83" s="105"/>
      <c r="BO83" s="105"/>
      <c r="BP83" s="105"/>
      <c r="BQ83" s="102">
        <v>77</v>
      </c>
      <c r="BR83" s="107"/>
      <c r="BS83" s="826"/>
      <c r="BT83" s="827"/>
      <c r="BU83" s="827"/>
      <c r="BV83" s="827"/>
      <c r="BW83" s="827"/>
      <c r="BX83" s="827"/>
      <c r="BY83" s="827"/>
      <c r="BZ83" s="827"/>
      <c r="CA83" s="827"/>
      <c r="CB83" s="827"/>
      <c r="CC83" s="827"/>
      <c r="CD83" s="827"/>
      <c r="CE83" s="827"/>
      <c r="CF83" s="827"/>
      <c r="CG83" s="832"/>
      <c r="CH83" s="829"/>
      <c r="CI83" s="830"/>
      <c r="CJ83" s="830"/>
      <c r="CK83" s="830"/>
      <c r="CL83" s="831"/>
      <c r="CM83" s="829"/>
      <c r="CN83" s="830"/>
      <c r="CO83" s="830"/>
      <c r="CP83" s="830"/>
      <c r="CQ83" s="831"/>
      <c r="CR83" s="829"/>
      <c r="CS83" s="830"/>
      <c r="CT83" s="830"/>
      <c r="CU83" s="830"/>
      <c r="CV83" s="831"/>
      <c r="CW83" s="829"/>
      <c r="CX83" s="830"/>
      <c r="CY83" s="830"/>
      <c r="CZ83" s="830"/>
      <c r="DA83" s="831"/>
      <c r="DB83" s="829"/>
      <c r="DC83" s="830"/>
      <c r="DD83" s="830"/>
      <c r="DE83" s="830"/>
      <c r="DF83" s="831"/>
      <c r="DG83" s="829"/>
      <c r="DH83" s="830"/>
      <c r="DI83" s="830"/>
      <c r="DJ83" s="830"/>
      <c r="DK83" s="831"/>
      <c r="DL83" s="829"/>
      <c r="DM83" s="830"/>
      <c r="DN83" s="830"/>
      <c r="DO83" s="830"/>
      <c r="DP83" s="831"/>
      <c r="DQ83" s="829"/>
      <c r="DR83" s="830"/>
      <c r="DS83" s="830"/>
      <c r="DT83" s="830"/>
      <c r="DU83" s="831"/>
      <c r="DV83" s="826"/>
      <c r="DW83" s="827"/>
      <c r="DX83" s="827"/>
      <c r="DY83" s="827"/>
      <c r="DZ83" s="828"/>
      <c r="EA83" s="93"/>
    </row>
    <row r="84" spans="1:131" ht="26.25" customHeight="1" x14ac:dyDescent="0.15">
      <c r="A84" s="102">
        <v>17</v>
      </c>
      <c r="B84" s="840"/>
      <c r="C84" s="841"/>
      <c r="D84" s="841"/>
      <c r="E84" s="841"/>
      <c r="F84" s="841"/>
      <c r="G84" s="841"/>
      <c r="H84" s="841"/>
      <c r="I84" s="841"/>
      <c r="J84" s="841"/>
      <c r="K84" s="841"/>
      <c r="L84" s="841"/>
      <c r="M84" s="841"/>
      <c r="N84" s="841"/>
      <c r="O84" s="841"/>
      <c r="P84" s="842"/>
      <c r="Q84" s="843"/>
      <c r="R84" s="800"/>
      <c r="S84" s="800"/>
      <c r="T84" s="800"/>
      <c r="U84" s="800"/>
      <c r="V84" s="800"/>
      <c r="W84" s="800"/>
      <c r="X84" s="800"/>
      <c r="Y84" s="800"/>
      <c r="Z84" s="800"/>
      <c r="AA84" s="800"/>
      <c r="AB84" s="800"/>
      <c r="AC84" s="800"/>
      <c r="AD84" s="800"/>
      <c r="AE84" s="800"/>
      <c r="AF84" s="800"/>
      <c r="AG84" s="800"/>
      <c r="AH84" s="800"/>
      <c r="AI84" s="800"/>
      <c r="AJ84" s="800"/>
      <c r="AK84" s="800"/>
      <c r="AL84" s="800"/>
      <c r="AM84" s="800"/>
      <c r="AN84" s="800"/>
      <c r="AO84" s="800"/>
      <c r="AP84" s="800"/>
      <c r="AQ84" s="800"/>
      <c r="AR84" s="800"/>
      <c r="AS84" s="800"/>
      <c r="AT84" s="800"/>
      <c r="AU84" s="800"/>
      <c r="AV84" s="800"/>
      <c r="AW84" s="800"/>
      <c r="AX84" s="800"/>
      <c r="AY84" s="800"/>
      <c r="AZ84" s="797"/>
      <c r="BA84" s="797"/>
      <c r="BB84" s="797"/>
      <c r="BC84" s="797"/>
      <c r="BD84" s="798"/>
      <c r="BE84" s="105"/>
      <c r="BF84" s="105"/>
      <c r="BG84" s="105"/>
      <c r="BH84" s="105"/>
      <c r="BI84" s="105"/>
      <c r="BJ84" s="105"/>
      <c r="BK84" s="105"/>
      <c r="BL84" s="105"/>
      <c r="BM84" s="105"/>
      <c r="BN84" s="105"/>
      <c r="BO84" s="105"/>
      <c r="BP84" s="105"/>
      <c r="BQ84" s="102">
        <v>78</v>
      </c>
      <c r="BR84" s="107"/>
      <c r="BS84" s="826"/>
      <c r="BT84" s="827"/>
      <c r="BU84" s="827"/>
      <c r="BV84" s="827"/>
      <c r="BW84" s="827"/>
      <c r="BX84" s="827"/>
      <c r="BY84" s="827"/>
      <c r="BZ84" s="827"/>
      <c r="CA84" s="827"/>
      <c r="CB84" s="827"/>
      <c r="CC84" s="827"/>
      <c r="CD84" s="827"/>
      <c r="CE84" s="827"/>
      <c r="CF84" s="827"/>
      <c r="CG84" s="832"/>
      <c r="CH84" s="829"/>
      <c r="CI84" s="830"/>
      <c r="CJ84" s="830"/>
      <c r="CK84" s="830"/>
      <c r="CL84" s="831"/>
      <c r="CM84" s="829"/>
      <c r="CN84" s="830"/>
      <c r="CO84" s="830"/>
      <c r="CP84" s="830"/>
      <c r="CQ84" s="831"/>
      <c r="CR84" s="829"/>
      <c r="CS84" s="830"/>
      <c r="CT84" s="830"/>
      <c r="CU84" s="830"/>
      <c r="CV84" s="831"/>
      <c r="CW84" s="829"/>
      <c r="CX84" s="830"/>
      <c r="CY84" s="830"/>
      <c r="CZ84" s="830"/>
      <c r="DA84" s="831"/>
      <c r="DB84" s="829"/>
      <c r="DC84" s="830"/>
      <c r="DD84" s="830"/>
      <c r="DE84" s="830"/>
      <c r="DF84" s="831"/>
      <c r="DG84" s="829"/>
      <c r="DH84" s="830"/>
      <c r="DI84" s="830"/>
      <c r="DJ84" s="830"/>
      <c r="DK84" s="831"/>
      <c r="DL84" s="829"/>
      <c r="DM84" s="830"/>
      <c r="DN84" s="830"/>
      <c r="DO84" s="830"/>
      <c r="DP84" s="831"/>
      <c r="DQ84" s="829"/>
      <c r="DR84" s="830"/>
      <c r="DS84" s="830"/>
      <c r="DT84" s="830"/>
      <c r="DU84" s="831"/>
      <c r="DV84" s="826"/>
      <c r="DW84" s="827"/>
      <c r="DX84" s="827"/>
      <c r="DY84" s="827"/>
      <c r="DZ84" s="828"/>
      <c r="EA84" s="93"/>
    </row>
    <row r="85" spans="1:131" ht="26.25" customHeight="1" x14ac:dyDescent="0.15">
      <c r="A85" s="102">
        <v>18</v>
      </c>
      <c r="B85" s="840"/>
      <c r="C85" s="841"/>
      <c r="D85" s="841"/>
      <c r="E85" s="841"/>
      <c r="F85" s="841"/>
      <c r="G85" s="841"/>
      <c r="H85" s="841"/>
      <c r="I85" s="841"/>
      <c r="J85" s="841"/>
      <c r="K85" s="841"/>
      <c r="L85" s="841"/>
      <c r="M85" s="841"/>
      <c r="N85" s="841"/>
      <c r="O85" s="841"/>
      <c r="P85" s="842"/>
      <c r="Q85" s="843"/>
      <c r="R85" s="800"/>
      <c r="S85" s="800"/>
      <c r="T85" s="800"/>
      <c r="U85" s="800"/>
      <c r="V85" s="800"/>
      <c r="W85" s="800"/>
      <c r="X85" s="800"/>
      <c r="Y85" s="800"/>
      <c r="Z85" s="800"/>
      <c r="AA85" s="800"/>
      <c r="AB85" s="800"/>
      <c r="AC85" s="800"/>
      <c r="AD85" s="800"/>
      <c r="AE85" s="800"/>
      <c r="AF85" s="800"/>
      <c r="AG85" s="800"/>
      <c r="AH85" s="800"/>
      <c r="AI85" s="800"/>
      <c r="AJ85" s="800"/>
      <c r="AK85" s="800"/>
      <c r="AL85" s="800"/>
      <c r="AM85" s="800"/>
      <c r="AN85" s="800"/>
      <c r="AO85" s="800"/>
      <c r="AP85" s="800"/>
      <c r="AQ85" s="800"/>
      <c r="AR85" s="800"/>
      <c r="AS85" s="800"/>
      <c r="AT85" s="800"/>
      <c r="AU85" s="800"/>
      <c r="AV85" s="800"/>
      <c r="AW85" s="800"/>
      <c r="AX85" s="800"/>
      <c r="AY85" s="800"/>
      <c r="AZ85" s="797"/>
      <c r="BA85" s="797"/>
      <c r="BB85" s="797"/>
      <c r="BC85" s="797"/>
      <c r="BD85" s="798"/>
      <c r="BE85" s="105"/>
      <c r="BF85" s="105"/>
      <c r="BG85" s="105"/>
      <c r="BH85" s="105"/>
      <c r="BI85" s="105"/>
      <c r="BJ85" s="105"/>
      <c r="BK85" s="105"/>
      <c r="BL85" s="105"/>
      <c r="BM85" s="105"/>
      <c r="BN85" s="105"/>
      <c r="BO85" s="105"/>
      <c r="BP85" s="105"/>
      <c r="BQ85" s="102">
        <v>79</v>
      </c>
      <c r="BR85" s="107"/>
      <c r="BS85" s="826"/>
      <c r="BT85" s="827"/>
      <c r="BU85" s="827"/>
      <c r="BV85" s="827"/>
      <c r="BW85" s="827"/>
      <c r="BX85" s="827"/>
      <c r="BY85" s="827"/>
      <c r="BZ85" s="827"/>
      <c r="CA85" s="827"/>
      <c r="CB85" s="827"/>
      <c r="CC85" s="827"/>
      <c r="CD85" s="827"/>
      <c r="CE85" s="827"/>
      <c r="CF85" s="827"/>
      <c r="CG85" s="832"/>
      <c r="CH85" s="829"/>
      <c r="CI85" s="830"/>
      <c r="CJ85" s="830"/>
      <c r="CK85" s="830"/>
      <c r="CL85" s="831"/>
      <c r="CM85" s="829"/>
      <c r="CN85" s="830"/>
      <c r="CO85" s="830"/>
      <c r="CP85" s="830"/>
      <c r="CQ85" s="831"/>
      <c r="CR85" s="829"/>
      <c r="CS85" s="830"/>
      <c r="CT85" s="830"/>
      <c r="CU85" s="830"/>
      <c r="CV85" s="831"/>
      <c r="CW85" s="829"/>
      <c r="CX85" s="830"/>
      <c r="CY85" s="830"/>
      <c r="CZ85" s="830"/>
      <c r="DA85" s="831"/>
      <c r="DB85" s="829"/>
      <c r="DC85" s="830"/>
      <c r="DD85" s="830"/>
      <c r="DE85" s="830"/>
      <c r="DF85" s="831"/>
      <c r="DG85" s="829"/>
      <c r="DH85" s="830"/>
      <c r="DI85" s="830"/>
      <c r="DJ85" s="830"/>
      <c r="DK85" s="831"/>
      <c r="DL85" s="829"/>
      <c r="DM85" s="830"/>
      <c r="DN85" s="830"/>
      <c r="DO85" s="830"/>
      <c r="DP85" s="831"/>
      <c r="DQ85" s="829"/>
      <c r="DR85" s="830"/>
      <c r="DS85" s="830"/>
      <c r="DT85" s="830"/>
      <c r="DU85" s="831"/>
      <c r="DV85" s="826"/>
      <c r="DW85" s="827"/>
      <c r="DX85" s="827"/>
      <c r="DY85" s="827"/>
      <c r="DZ85" s="828"/>
      <c r="EA85" s="93"/>
    </row>
    <row r="86" spans="1:131" ht="26.25" customHeight="1" x14ac:dyDescent="0.15">
      <c r="A86" s="102">
        <v>19</v>
      </c>
      <c r="B86" s="840"/>
      <c r="C86" s="841"/>
      <c r="D86" s="841"/>
      <c r="E86" s="841"/>
      <c r="F86" s="841"/>
      <c r="G86" s="841"/>
      <c r="H86" s="841"/>
      <c r="I86" s="841"/>
      <c r="J86" s="841"/>
      <c r="K86" s="841"/>
      <c r="L86" s="841"/>
      <c r="M86" s="841"/>
      <c r="N86" s="841"/>
      <c r="O86" s="841"/>
      <c r="P86" s="842"/>
      <c r="Q86" s="843"/>
      <c r="R86" s="800"/>
      <c r="S86" s="800"/>
      <c r="T86" s="800"/>
      <c r="U86" s="800"/>
      <c r="V86" s="800"/>
      <c r="W86" s="800"/>
      <c r="X86" s="800"/>
      <c r="Y86" s="800"/>
      <c r="Z86" s="800"/>
      <c r="AA86" s="800"/>
      <c r="AB86" s="800"/>
      <c r="AC86" s="800"/>
      <c r="AD86" s="800"/>
      <c r="AE86" s="800"/>
      <c r="AF86" s="800"/>
      <c r="AG86" s="800"/>
      <c r="AH86" s="800"/>
      <c r="AI86" s="800"/>
      <c r="AJ86" s="800"/>
      <c r="AK86" s="800"/>
      <c r="AL86" s="800"/>
      <c r="AM86" s="800"/>
      <c r="AN86" s="800"/>
      <c r="AO86" s="800"/>
      <c r="AP86" s="800"/>
      <c r="AQ86" s="800"/>
      <c r="AR86" s="800"/>
      <c r="AS86" s="800"/>
      <c r="AT86" s="800"/>
      <c r="AU86" s="800"/>
      <c r="AV86" s="800"/>
      <c r="AW86" s="800"/>
      <c r="AX86" s="800"/>
      <c r="AY86" s="800"/>
      <c r="AZ86" s="797"/>
      <c r="BA86" s="797"/>
      <c r="BB86" s="797"/>
      <c r="BC86" s="797"/>
      <c r="BD86" s="798"/>
      <c r="BE86" s="105"/>
      <c r="BF86" s="105"/>
      <c r="BG86" s="105"/>
      <c r="BH86" s="105"/>
      <c r="BI86" s="105"/>
      <c r="BJ86" s="105"/>
      <c r="BK86" s="105"/>
      <c r="BL86" s="105"/>
      <c r="BM86" s="105"/>
      <c r="BN86" s="105"/>
      <c r="BO86" s="105"/>
      <c r="BP86" s="105"/>
      <c r="BQ86" s="102">
        <v>80</v>
      </c>
      <c r="BR86" s="107"/>
      <c r="BS86" s="826"/>
      <c r="BT86" s="827"/>
      <c r="BU86" s="827"/>
      <c r="BV86" s="827"/>
      <c r="BW86" s="827"/>
      <c r="BX86" s="827"/>
      <c r="BY86" s="827"/>
      <c r="BZ86" s="827"/>
      <c r="CA86" s="827"/>
      <c r="CB86" s="827"/>
      <c r="CC86" s="827"/>
      <c r="CD86" s="827"/>
      <c r="CE86" s="827"/>
      <c r="CF86" s="827"/>
      <c r="CG86" s="832"/>
      <c r="CH86" s="829"/>
      <c r="CI86" s="830"/>
      <c r="CJ86" s="830"/>
      <c r="CK86" s="830"/>
      <c r="CL86" s="831"/>
      <c r="CM86" s="829"/>
      <c r="CN86" s="830"/>
      <c r="CO86" s="830"/>
      <c r="CP86" s="830"/>
      <c r="CQ86" s="831"/>
      <c r="CR86" s="829"/>
      <c r="CS86" s="830"/>
      <c r="CT86" s="830"/>
      <c r="CU86" s="830"/>
      <c r="CV86" s="831"/>
      <c r="CW86" s="829"/>
      <c r="CX86" s="830"/>
      <c r="CY86" s="830"/>
      <c r="CZ86" s="830"/>
      <c r="DA86" s="831"/>
      <c r="DB86" s="829"/>
      <c r="DC86" s="830"/>
      <c r="DD86" s="830"/>
      <c r="DE86" s="830"/>
      <c r="DF86" s="831"/>
      <c r="DG86" s="829"/>
      <c r="DH86" s="830"/>
      <c r="DI86" s="830"/>
      <c r="DJ86" s="830"/>
      <c r="DK86" s="831"/>
      <c r="DL86" s="829"/>
      <c r="DM86" s="830"/>
      <c r="DN86" s="830"/>
      <c r="DO86" s="830"/>
      <c r="DP86" s="831"/>
      <c r="DQ86" s="829"/>
      <c r="DR86" s="830"/>
      <c r="DS86" s="830"/>
      <c r="DT86" s="830"/>
      <c r="DU86" s="831"/>
      <c r="DV86" s="826"/>
      <c r="DW86" s="827"/>
      <c r="DX86" s="827"/>
      <c r="DY86" s="827"/>
      <c r="DZ86" s="828"/>
      <c r="EA86" s="93"/>
    </row>
    <row r="87" spans="1:131" ht="26.25" customHeight="1" x14ac:dyDescent="0.15">
      <c r="A87" s="108">
        <v>20</v>
      </c>
      <c r="B87" s="849"/>
      <c r="C87" s="850"/>
      <c r="D87" s="850"/>
      <c r="E87" s="850"/>
      <c r="F87" s="850"/>
      <c r="G87" s="850"/>
      <c r="H87" s="850"/>
      <c r="I87" s="850"/>
      <c r="J87" s="850"/>
      <c r="K87" s="850"/>
      <c r="L87" s="850"/>
      <c r="M87" s="850"/>
      <c r="N87" s="850"/>
      <c r="O87" s="850"/>
      <c r="P87" s="851"/>
      <c r="Q87" s="852"/>
      <c r="R87" s="853"/>
      <c r="S87" s="853"/>
      <c r="T87" s="853"/>
      <c r="U87" s="853"/>
      <c r="V87" s="853"/>
      <c r="W87" s="853"/>
      <c r="X87" s="853"/>
      <c r="Y87" s="853"/>
      <c r="Z87" s="853"/>
      <c r="AA87" s="853"/>
      <c r="AB87" s="853"/>
      <c r="AC87" s="853"/>
      <c r="AD87" s="853"/>
      <c r="AE87" s="853"/>
      <c r="AF87" s="853"/>
      <c r="AG87" s="853"/>
      <c r="AH87" s="853"/>
      <c r="AI87" s="853"/>
      <c r="AJ87" s="853"/>
      <c r="AK87" s="853"/>
      <c r="AL87" s="853"/>
      <c r="AM87" s="853"/>
      <c r="AN87" s="853"/>
      <c r="AO87" s="853"/>
      <c r="AP87" s="853"/>
      <c r="AQ87" s="853"/>
      <c r="AR87" s="853"/>
      <c r="AS87" s="853"/>
      <c r="AT87" s="853"/>
      <c r="AU87" s="853"/>
      <c r="AV87" s="853"/>
      <c r="AW87" s="853"/>
      <c r="AX87" s="853"/>
      <c r="AY87" s="853"/>
      <c r="AZ87" s="854"/>
      <c r="BA87" s="854"/>
      <c r="BB87" s="854"/>
      <c r="BC87" s="854"/>
      <c r="BD87" s="855"/>
      <c r="BE87" s="105"/>
      <c r="BF87" s="105"/>
      <c r="BG87" s="105"/>
      <c r="BH87" s="105"/>
      <c r="BI87" s="105"/>
      <c r="BJ87" s="105"/>
      <c r="BK87" s="105"/>
      <c r="BL87" s="105"/>
      <c r="BM87" s="105"/>
      <c r="BN87" s="105"/>
      <c r="BO87" s="105"/>
      <c r="BP87" s="105"/>
      <c r="BQ87" s="102">
        <v>81</v>
      </c>
      <c r="BR87" s="107"/>
      <c r="BS87" s="826"/>
      <c r="BT87" s="827"/>
      <c r="BU87" s="827"/>
      <c r="BV87" s="827"/>
      <c r="BW87" s="827"/>
      <c r="BX87" s="827"/>
      <c r="BY87" s="827"/>
      <c r="BZ87" s="827"/>
      <c r="CA87" s="827"/>
      <c r="CB87" s="827"/>
      <c r="CC87" s="827"/>
      <c r="CD87" s="827"/>
      <c r="CE87" s="827"/>
      <c r="CF87" s="827"/>
      <c r="CG87" s="832"/>
      <c r="CH87" s="829"/>
      <c r="CI87" s="830"/>
      <c r="CJ87" s="830"/>
      <c r="CK87" s="830"/>
      <c r="CL87" s="831"/>
      <c r="CM87" s="829"/>
      <c r="CN87" s="830"/>
      <c r="CO87" s="830"/>
      <c r="CP87" s="830"/>
      <c r="CQ87" s="831"/>
      <c r="CR87" s="829"/>
      <c r="CS87" s="830"/>
      <c r="CT87" s="830"/>
      <c r="CU87" s="830"/>
      <c r="CV87" s="831"/>
      <c r="CW87" s="829"/>
      <c r="CX87" s="830"/>
      <c r="CY87" s="830"/>
      <c r="CZ87" s="830"/>
      <c r="DA87" s="831"/>
      <c r="DB87" s="829"/>
      <c r="DC87" s="830"/>
      <c r="DD87" s="830"/>
      <c r="DE87" s="830"/>
      <c r="DF87" s="831"/>
      <c r="DG87" s="829"/>
      <c r="DH87" s="830"/>
      <c r="DI87" s="830"/>
      <c r="DJ87" s="830"/>
      <c r="DK87" s="831"/>
      <c r="DL87" s="829"/>
      <c r="DM87" s="830"/>
      <c r="DN87" s="830"/>
      <c r="DO87" s="830"/>
      <c r="DP87" s="831"/>
      <c r="DQ87" s="829"/>
      <c r="DR87" s="830"/>
      <c r="DS87" s="830"/>
      <c r="DT87" s="830"/>
      <c r="DU87" s="831"/>
      <c r="DV87" s="826"/>
      <c r="DW87" s="827"/>
      <c r="DX87" s="827"/>
      <c r="DY87" s="827"/>
      <c r="DZ87" s="828"/>
      <c r="EA87" s="93"/>
    </row>
    <row r="88" spans="1:131" ht="26.25" customHeight="1" thickBot="1" x14ac:dyDescent="0.2">
      <c r="A88" s="104" t="s">
        <v>328</v>
      </c>
      <c r="B88" s="759" t="s">
        <v>368</v>
      </c>
      <c r="C88" s="760"/>
      <c r="D88" s="760"/>
      <c r="E88" s="760"/>
      <c r="F88" s="760"/>
      <c r="G88" s="760"/>
      <c r="H88" s="760"/>
      <c r="I88" s="760"/>
      <c r="J88" s="760"/>
      <c r="K88" s="760"/>
      <c r="L88" s="760"/>
      <c r="M88" s="760"/>
      <c r="N88" s="760"/>
      <c r="O88" s="760"/>
      <c r="P88" s="761"/>
      <c r="Q88" s="807"/>
      <c r="R88" s="808"/>
      <c r="S88" s="808"/>
      <c r="T88" s="808"/>
      <c r="U88" s="808"/>
      <c r="V88" s="808"/>
      <c r="W88" s="808"/>
      <c r="X88" s="808"/>
      <c r="Y88" s="808"/>
      <c r="Z88" s="808"/>
      <c r="AA88" s="808"/>
      <c r="AB88" s="808"/>
      <c r="AC88" s="808"/>
      <c r="AD88" s="808"/>
      <c r="AE88" s="808"/>
      <c r="AF88" s="811">
        <v>4665</v>
      </c>
      <c r="AG88" s="811"/>
      <c r="AH88" s="811"/>
      <c r="AI88" s="811"/>
      <c r="AJ88" s="811"/>
      <c r="AK88" s="808"/>
      <c r="AL88" s="808"/>
      <c r="AM88" s="808"/>
      <c r="AN88" s="808"/>
      <c r="AO88" s="808"/>
      <c r="AP88" s="811">
        <v>39238</v>
      </c>
      <c r="AQ88" s="811"/>
      <c r="AR88" s="811"/>
      <c r="AS88" s="811"/>
      <c r="AT88" s="811"/>
      <c r="AU88" s="811">
        <v>1134</v>
      </c>
      <c r="AV88" s="811"/>
      <c r="AW88" s="811"/>
      <c r="AX88" s="811"/>
      <c r="AY88" s="811"/>
      <c r="AZ88" s="816"/>
      <c r="BA88" s="816"/>
      <c r="BB88" s="816"/>
      <c r="BC88" s="816"/>
      <c r="BD88" s="817"/>
      <c r="BE88" s="105"/>
      <c r="BF88" s="105"/>
      <c r="BG88" s="105"/>
      <c r="BH88" s="105"/>
      <c r="BI88" s="105"/>
      <c r="BJ88" s="105"/>
      <c r="BK88" s="105"/>
      <c r="BL88" s="105"/>
      <c r="BM88" s="105"/>
      <c r="BN88" s="105"/>
      <c r="BO88" s="105"/>
      <c r="BP88" s="105"/>
      <c r="BQ88" s="102">
        <v>82</v>
      </c>
      <c r="BR88" s="107"/>
      <c r="BS88" s="826"/>
      <c r="BT88" s="827"/>
      <c r="BU88" s="827"/>
      <c r="BV88" s="827"/>
      <c r="BW88" s="827"/>
      <c r="BX88" s="827"/>
      <c r="BY88" s="827"/>
      <c r="BZ88" s="827"/>
      <c r="CA88" s="827"/>
      <c r="CB88" s="827"/>
      <c r="CC88" s="827"/>
      <c r="CD88" s="827"/>
      <c r="CE88" s="827"/>
      <c r="CF88" s="827"/>
      <c r="CG88" s="832"/>
      <c r="CH88" s="829"/>
      <c r="CI88" s="830"/>
      <c r="CJ88" s="830"/>
      <c r="CK88" s="830"/>
      <c r="CL88" s="831"/>
      <c r="CM88" s="829"/>
      <c r="CN88" s="830"/>
      <c r="CO88" s="830"/>
      <c r="CP88" s="830"/>
      <c r="CQ88" s="831"/>
      <c r="CR88" s="829"/>
      <c r="CS88" s="830"/>
      <c r="CT88" s="830"/>
      <c r="CU88" s="830"/>
      <c r="CV88" s="831"/>
      <c r="CW88" s="829"/>
      <c r="CX88" s="830"/>
      <c r="CY88" s="830"/>
      <c r="CZ88" s="830"/>
      <c r="DA88" s="831"/>
      <c r="DB88" s="829"/>
      <c r="DC88" s="830"/>
      <c r="DD88" s="830"/>
      <c r="DE88" s="830"/>
      <c r="DF88" s="831"/>
      <c r="DG88" s="829"/>
      <c r="DH88" s="830"/>
      <c r="DI88" s="830"/>
      <c r="DJ88" s="830"/>
      <c r="DK88" s="831"/>
      <c r="DL88" s="829"/>
      <c r="DM88" s="830"/>
      <c r="DN88" s="830"/>
      <c r="DO88" s="830"/>
      <c r="DP88" s="831"/>
      <c r="DQ88" s="829"/>
      <c r="DR88" s="830"/>
      <c r="DS88" s="830"/>
      <c r="DT88" s="830"/>
      <c r="DU88" s="831"/>
      <c r="DV88" s="826"/>
      <c r="DW88" s="827"/>
      <c r="DX88" s="827"/>
      <c r="DY88" s="827"/>
      <c r="DZ88" s="828"/>
      <c r="EA88" s="93"/>
    </row>
    <row r="89" spans="1:131" ht="26.25" hidden="1" customHeight="1" x14ac:dyDescent="0.15">
      <c r="A89" s="109"/>
      <c r="B89" s="110"/>
      <c r="C89" s="110"/>
      <c r="D89" s="110"/>
      <c r="E89" s="110"/>
      <c r="F89" s="110"/>
      <c r="G89" s="110"/>
      <c r="H89" s="110"/>
      <c r="I89" s="110"/>
      <c r="J89" s="110"/>
      <c r="K89" s="110"/>
      <c r="L89" s="110"/>
      <c r="M89" s="110"/>
      <c r="N89" s="110"/>
      <c r="O89" s="110"/>
      <c r="P89" s="110"/>
      <c r="Q89" s="111"/>
      <c r="R89" s="111"/>
      <c r="S89" s="111"/>
      <c r="T89" s="111"/>
      <c r="U89" s="111"/>
      <c r="V89" s="111"/>
      <c r="W89" s="111"/>
      <c r="X89" s="111"/>
      <c r="Y89" s="111"/>
      <c r="Z89" s="111"/>
      <c r="AA89" s="111"/>
      <c r="AB89" s="111"/>
      <c r="AC89" s="111"/>
      <c r="AD89" s="111"/>
      <c r="AE89" s="111"/>
      <c r="AF89" s="111"/>
      <c r="AG89" s="111"/>
      <c r="AH89" s="111"/>
      <c r="AI89" s="111"/>
      <c r="AJ89" s="111"/>
      <c r="AK89" s="111"/>
      <c r="AL89" s="111"/>
      <c r="AM89" s="111"/>
      <c r="AN89" s="111"/>
      <c r="AO89" s="111"/>
      <c r="AP89" s="111"/>
      <c r="AQ89" s="111"/>
      <c r="AR89" s="111"/>
      <c r="AS89" s="111"/>
      <c r="AT89" s="111"/>
      <c r="AU89" s="111"/>
      <c r="AV89" s="111"/>
      <c r="AW89" s="111"/>
      <c r="AX89" s="111"/>
      <c r="AY89" s="111"/>
      <c r="AZ89" s="112"/>
      <c r="BA89" s="112"/>
      <c r="BB89" s="112"/>
      <c r="BC89" s="112"/>
      <c r="BD89" s="112"/>
      <c r="BE89" s="105"/>
      <c r="BF89" s="105"/>
      <c r="BG89" s="105"/>
      <c r="BH89" s="105"/>
      <c r="BI89" s="105"/>
      <c r="BJ89" s="105"/>
      <c r="BK89" s="105"/>
      <c r="BL89" s="105"/>
      <c r="BM89" s="105"/>
      <c r="BN89" s="105"/>
      <c r="BO89" s="105"/>
      <c r="BP89" s="105"/>
      <c r="BQ89" s="102">
        <v>83</v>
      </c>
      <c r="BR89" s="107"/>
      <c r="BS89" s="826"/>
      <c r="BT89" s="827"/>
      <c r="BU89" s="827"/>
      <c r="BV89" s="827"/>
      <c r="BW89" s="827"/>
      <c r="BX89" s="827"/>
      <c r="BY89" s="827"/>
      <c r="BZ89" s="827"/>
      <c r="CA89" s="827"/>
      <c r="CB89" s="827"/>
      <c r="CC89" s="827"/>
      <c r="CD89" s="827"/>
      <c r="CE89" s="827"/>
      <c r="CF89" s="827"/>
      <c r="CG89" s="832"/>
      <c r="CH89" s="829"/>
      <c r="CI89" s="830"/>
      <c r="CJ89" s="830"/>
      <c r="CK89" s="830"/>
      <c r="CL89" s="831"/>
      <c r="CM89" s="829"/>
      <c r="CN89" s="830"/>
      <c r="CO89" s="830"/>
      <c r="CP89" s="830"/>
      <c r="CQ89" s="831"/>
      <c r="CR89" s="829"/>
      <c r="CS89" s="830"/>
      <c r="CT89" s="830"/>
      <c r="CU89" s="830"/>
      <c r="CV89" s="831"/>
      <c r="CW89" s="829"/>
      <c r="CX89" s="830"/>
      <c r="CY89" s="830"/>
      <c r="CZ89" s="830"/>
      <c r="DA89" s="831"/>
      <c r="DB89" s="829"/>
      <c r="DC89" s="830"/>
      <c r="DD89" s="830"/>
      <c r="DE89" s="830"/>
      <c r="DF89" s="831"/>
      <c r="DG89" s="829"/>
      <c r="DH89" s="830"/>
      <c r="DI89" s="830"/>
      <c r="DJ89" s="830"/>
      <c r="DK89" s="831"/>
      <c r="DL89" s="829"/>
      <c r="DM89" s="830"/>
      <c r="DN89" s="830"/>
      <c r="DO89" s="830"/>
      <c r="DP89" s="831"/>
      <c r="DQ89" s="829"/>
      <c r="DR89" s="830"/>
      <c r="DS89" s="830"/>
      <c r="DT89" s="830"/>
      <c r="DU89" s="831"/>
      <c r="DV89" s="826"/>
      <c r="DW89" s="827"/>
      <c r="DX89" s="827"/>
      <c r="DY89" s="827"/>
      <c r="DZ89" s="828"/>
      <c r="EA89" s="93"/>
    </row>
    <row r="90" spans="1:131" ht="26.25" hidden="1" customHeight="1" x14ac:dyDescent="0.15">
      <c r="A90" s="109"/>
      <c r="B90" s="110"/>
      <c r="C90" s="110"/>
      <c r="D90" s="110"/>
      <c r="E90" s="110"/>
      <c r="F90" s="110"/>
      <c r="G90" s="110"/>
      <c r="H90" s="110"/>
      <c r="I90" s="110"/>
      <c r="J90" s="110"/>
      <c r="K90" s="110"/>
      <c r="L90" s="110"/>
      <c r="M90" s="110"/>
      <c r="N90" s="110"/>
      <c r="O90" s="110"/>
      <c r="P90" s="110"/>
      <c r="Q90" s="111"/>
      <c r="R90" s="111"/>
      <c r="S90" s="111"/>
      <c r="T90" s="111"/>
      <c r="U90" s="111"/>
      <c r="V90" s="111"/>
      <c r="W90" s="111"/>
      <c r="X90" s="111"/>
      <c r="Y90" s="111"/>
      <c r="Z90" s="111"/>
      <c r="AA90" s="111"/>
      <c r="AB90" s="111"/>
      <c r="AC90" s="111"/>
      <c r="AD90" s="111"/>
      <c r="AE90" s="111"/>
      <c r="AF90" s="111"/>
      <c r="AG90" s="111"/>
      <c r="AH90" s="111"/>
      <c r="AI90" s="111"/>
      <c r="AJ90" s="111"/>
      <c r="AK90" s="111"/>
      <c r="AL90" s="111"/>
      <c r="AM90" s="111"/>
      <c r="AN90" s="111"/>
      <c r="AO90" s="111"/>
      <c r="AP90" s="111"/>
      <c r="AQ90" s="111"/>
      <c r="AR90" s="111"/>
      <c r="AS90" s="111"/>
      <c r="AT90" s="111"/>
      <c r="AU90" s="111"/>
      <c r="AV90" s="111"/>
      <c r="AW90" s="111"/>
      <c r="AX90" s="111"/>
      <c r="AY90" s="111"/>
      <c r="AZ90" s="112"/>
      <c r="BA90" s="112"/>
      <c r="BB90" s="112"/>
      <c r="BC90" s="112"/>
      <c r="BD90" s="112"/>
      <c r="BE90" s="105"/>
      <c r="BF90" s="105"/>
      <c r="BG90" s="105"/>
      <c r="BH90" s="105"/>
      <c r="BI90" s="105"/>
      <c r="BJ90" s="105"/>
      <c r="BK90" s="105"/>
      <c r="BL90" s="105"/>
      <c r="BM90" s="105"/>
      <c r="BN90" s="105"/>
      <c r="BO90" s="105"/>
      <c r="BP90" s="105"/>
      <c r="BQ90" s="102">
        <v>84</v>
      </c>
      <c r="BR90" s="107"/>
      <c r="BS90" s="826"/>
      <c r="BT90" s="827"/>
      <c r="BU90" s="827"/>
      <c r="BV90" s="827"/>
      <c r="BW90" s="827"/>
      <c r="BX90" s="827"/>
      <c r="BY90" s="827"/>
      <c r="BZ90" s="827"/>
      <c r="CA90" s="827"/>
      <c r="CB90" s="827"/>
      <c r="CC90" s="827"/>
      <c r="CD90" s="827"/>
      <c r="CE90" s="827"/>
      <c r="CF90" s="827"/>
      <c r="CG90" s="832"/>
      <c r="CH90" s="829"/>
      <c r="CI90" s="830"/>
      <c r="CJ90" s="830"/>
      <c r="CK90" s="830"/>
      <c r="CL90" s="831"/>
      <c r="CM90" s="829"/>
      <c r="CN90" s="830"/>
      <c r="CO90" s="830"/>
      <c r="CP90" s="830"/>
      <c r="CQ90" s="831"/>
      <c r="CR90" s="829"/>
      <c r="CS90" s="830"/>
      <c r="CT90" s="830"/>
      <c r="CU90" s="830"/>
      <c r="CV90" s="831"/>
      <c r="CW90" s="829"/>
      <c r="CX90" s="830"/>
      <c r="CY90" s="830"/>
      <c r="CZ90" s="830"/>
      <c r="DA90" s="831"/>
      <c r="DB90" s="829"/>
      <c r="DC90" s="830"/>
      <c r="DD90" s="830"/>
      <c r="DE90" s="830"/>
      <c r="DF90" s="831"/>
      <c r="DG90" s="829"/>
      <c r="DH90" s="830"/>
      <c r="DI90" s="830"/>
      <c r="DJ90" s="830"/>
      <c r="DK90" s="831"/>
      <c r="DL90" s="829"/>
      <c r="DM90" s="830"/>
      <c r="DN90" s="830"/>
      <c r="DO90" s="830"/>
      <c r="DP90" s="831"/>
      <c r="DQ90" s="829"/>
      <c r="DR90" s="830"/>
      <c r="DS90" s="830"/>
      <c r="DT90" s="830"/>
      <c r="DU90" s="831"/>
      <c r="DV90" s="826"/>
      <c r="DW90" s="827"/>
      <c r="DX90" s="827"/>
      <c r="DY90" s="827"/>
      <c r="DZ90" s="828"/>
      <c r="EA90" s="93"/>
    </row>
    <row r="91" spans="1:131" ht="26.25" hidden="1" customHeight="1" x14ac:dyDescent="0.15">
      <c r="A91" s="109"/>
      <c r="B91" s="110"/>
      <c r="C91" s="110"/>
      <c r="D91" s="110"/>
      <c r="E91" s="110"/>
      <c r="F91" s="110"/>
      <c r="G91" s="110"/>
      <c r="H91" s="110"/>
      <c r="I91" s="110"/>
      <c r="J91" s="110"/>
      <c r="K91" s="110"/>
      <c r="L91" s="110"/>
      <c r="M91" s="110"/>
      <c r="N91" s="110"/>
      <c r="O91" s="110"/>
      <c r="P91" s="110"/>
      <c r="Q91" s="111"/>
      <c r="R91" s="111"/>
      <c r="S91" s="111"/>
      <c r="T91" s="111"/>
      <c r="U91" s="111"/>
      <c r="V91" s="111"/>
      <c r="W91" s="111"/>
      <c r="X91" s="111"/>
      <c r="Y91" s="111"/>
      <c r="Z91" s="111"/>
      <c r="AA91" s="111"/>
      <c r="AB91" s="111"/>
      <c r="AC91" s="111"/>
      <c r="AD91" s="111"/>
      <c r="AE91" s="111"/>
      <c r="AF91" s="111"/>
      <c r="AG91" s="111"/>
      <c r="AH91" s="111"/>
      <c r="AI91" s="111"/>
      <c r="AJ91" s="111"/>
      <c r="AK91" s="111"/>
      <c r="AL91" s="111"/>
      <c r="AM91" s="111"/>
      <c r="AN91" s="111"/>
      <c r="AO91" s="111"/>
      <c r="AP91" s="111"/>
      <c r="AQ91" s="111"/>
      <c r="AR91" s="111"/>
      <c r="AS91" s="111"/>
      <c r="AT91" s="111"/>
      <c r="AU91" s="111"/>
      <c r="AV91" s="111"/>
      <c r="AW91" s="111"/>
      <c r="AX91" s="111"/>
      <c r="AY91" s="111"/>
      <c r="AZ91" s="112"/>
      <c r="BA91" s="112"/>
      <c r="BB91" s="112"/>
      <c r="BC91" s="112"/>
      <c r="BD91" s="112"/>
      <c r="BE91" s="105"/>
      <c r="BF91" s="105"/>
      <c r="BG91" s="105"/>
      <c r="BH91" s="105"/>
      <c r="BI91" s="105"/>
      <c r="BJ91" s="105"/>
      <c r="BK91" s="105"/>
      <c r="BL91" s="105"/>
      <c r="BM91" s="105"/>
      <c r="BN91" s="105"/>
      <c r="BO91" s="105"/>
      <c r="BP91" s="105"/>
      <c r="BQ91" s="102">
        <v>85</v>
      </c>
      <c r="BR91" s="107"/>
      <c r="BS91" s="826"/>
      <c r="BT91" s="827"/>
      <c r="BU91" s="827"/>
      <c r="BV91" s="827"/>
      <c r="BW91" s="827"/>
      <c r="BX91" s="827"/>
      <c r="BY91" s="827"/>
      <c r="BZ91" s="827"/>
      <c r="CA91" s="827"/>
      <c r="CB91" s="827"/>
      <c r="CC91" s="827"/>
      <c r="CD91" s="827"/>
      <c r="CE91" s="827"/>
      <c r="CF91" s="827"/>
      <c r="CG91" s="832"/>
      <c r="CH91" s="829"/>
      <c r="CI91" s="830"/>
      <c r="CJ91" s="830"/>
      <c r="CK91" s="830"/>
      <c r="CL91" s="831"/>
      <c r="CM91" s="829"/>
      <c r="CN91" s="830"/>
      <c r="CO91" s="830"/>
      <c r="CP91" s="830"/>
      <c r="CQ91" s="831"/>
      <c r="CR91" s="829"/>
      <c r="CS91" s="830"/>
      <c r="CT91" s="830"/>
      <c r="CU91" s="830"/>
      <c r="CV91" s="831"/>
      <c r="CW91" s="829"/>
      <c r="CX91" s="830"/>
      <c r="CY91" s="830"/>
      <c r="CZ91" s="830"/>
      <c r="DA91" s="831"/>
      <c r="DB91" s="829"/>
      <c r="DC91" s="830"/>
      <c r="DD91" s="830"/>
      <c r="DE91" s="830"/>
      <c r="DF91" s="831"/>
      <c r="DG91" s="829"/>
      <c r="DH91" s="830"/>
      <c r="DI91" s="830"/>
      <c r="DJ91" s="830"/>
      <c r="DK91" s="831"/>
      <c r="DL91" s="829"/>
      <c r="DM91" s="830"/>
      <c r="DN91" s="830"/>
      <c r="DO91" s="830"/>
      <c r="DP91" s="831"/>
      <c r="DQ91" s="829"/>
      <c r="DR91" s="830"/>
      <c r="DS91" s="830"/>
      <c r="DT91" s="830"/>
      <c r="DU91" s="831"/>
      <c r="DV91" s="826"/>
      <c r="DW91" s="827"/>
      <c r="DX91" s="827"/>
      <c r="DY91" s="827"/>
      <c r="DZ91" s="828"/>
      <c r="EA91" s="93"/>
    </row>
    <row r="92" spans="1:131" ht="26.25" hidden="1" customHeight="1" x14ac:dyDescent="0.15">
      <c r="A92" s="109"/>
      <c r="B92" s="110"/>
      <c r="C92" s="110"/>
      <c r="D92" s="110"/>
      <c r="E92" s="110"/>
      <c r="F92" s="110"/>
      <c r="G92" s="110"/>
      <c r="H92" s="110"/>
      <c r="I92" s="110"/>
      <c r="J92" s="110"/>
      <c r="K92" s="110"/>
      <c r="L92" s="110"/>
      <c r="M92" s="110"/>
      <c r="N92" s="110"/>
      <c r="O92" s="110"/>
      <c r="P92" s="110"/>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c r="AQ92" s="111"/>
      <c r="AR92" s="111"/>
      <c r="AS92" s="111"/>
      <c r="AT92" s="111"/>
      <c r="AU92" s="111"/>
      <c r="AV92" s="111"/>
      <c r="AW92" s="111"/>
      <c r="AX92" s="111"/>
      <c r="AY92" s="111"/>
      <c r="AZ92" s="112"/>
      <c r="BA92" s="112"/>
      <c r="BB92" s="112"/>
      <c r="BC92" s="112"/>
      <c r="BD92" s="112"/>
      <c r="BE92" s="105"/>
      <c r="BF92" s="105"/>
      <c r="BG92" s="105"/>
      <c r="BH92" s="105"/>
      <c r="BI92" s="105"/>
      <c r="BJ92" s="105"/>
      <c r="BK92" s="105"/>
      <c r="BL92" s="105"/>
      <c r="BM92" s="105"/>
      <c r="BN92" s="105"/>
      <c r="BO92" s="105"/>
      <c r="BP92" s="105"/>
      <c r="BQ92" s="102">
        <v>86</v>
      </c>
      <c r="BR92" s="107"/>
      <c r="BS92" s="826"/>
      <c r="BT92" s="827"/>
      <c r="BU92" s="827"/>
      <c r="BV92" s="827"/>
      <c r="BW92" s="827"/>
      <c r="BX92" s="827"/>
      <c r="BY92" s="827"/>
      <c r="BZ92" s="827"/>
      <c r="CA92" s="827"/>
      <c r="CB92" s="827"/>
      <c r="CC92" s="827"/>
      <c r="CD92" s="827"/>
      <c r="CE92" s="827"/>
      <c r="CF92" s="827"/>
      <c r="CG92" s="832"/>
      <c r="CH92" s="829"/>
      <c r="CI92" s="830"/>
      <c r="CJ92" s="830"/>
      <c r="CK92" s="830"/>
      <c r="CL92" s="831"/>
      <c r="CM92" s="829"/>
      <c r="CN92" s="830"/>
      <c r="CO92" s="830"/>
      <c r="CP92" s="830"/>
      <c r="CQ92" s="831"/>
      <c r="CR92" s="829"/>
      <c r="CS92" s="830"/>
      <c r="CT92" s="830"/>
      <c r="CU92" s="830"/>
      <c r="CV92" s="831"/>
      <c r="CW92" s="829"/>
      <c r="CX92" s="830"/>
      <c r="CY92" s="830"/>
      <c r="CZ92" s="830"/>
      <c r="DA92" s="831"/>
      <c r="DB92" s="829"/>
      <c r="DC92" s="830"/>
      <c r="DD92" s="830"/>
      <c r="DE92" s="830"/>
      <c r="DF92" s="831"/>
      <c r="DG92" s="829"/>
      <c r="DH92" s="830"/>
      <c r="DI92" s="830"/>
      <c r="DJ92" s="830"/>
      <c r="DK92" s="831"/>
      <c r="DL92" s="829"/>
      <c r="DM92" s="830"/>
      <c r="DN92" s="830"/>
      <c r="DO92" s="830"/>
      <c r="DP92" s="831"/>
      <c r="DQ92" s="829"/>
      <c r="DR92" s="830"/>
      <c r="DS92" s="830"/>
      <c r="DT92" s="830"/>
      <c r="DU92" s="831"/>
      <c r="DV92" s="826"/>
      <c r="DW92" s="827"/>
      <c r="DX92" s="827"/>
      <c r="DY92" s="827"/>
      <c r="DZ92" s="828"/>
      <c r="EA92" s="93"/>
    </row>
    <row r="93" spans="1:131" ht="26.25" hidden="1" customHeight="1" x14ac:dyDescent="0.15">
      <c r="A93" s="109"/>
      <c r="B93" s="110"/>
      <c r="C93" s="110"/>
      <c r="D93" s="110"/>
      <c r="E93" s="110"/>
      <c r="F93" s="110"/>
      <c r="G93" s="110"/>
      <c r="H93" s="110"/>
      <c r="I93" s="110"/>
      <c r="J93" s="110"/>
      <c r="K93" s="110"/>
      <c r="L93" s="110"/>
      <c r="M93" s="110"/>
      <c r="N93" s="110"/>
      <c r="O93" s="110"/>
      <c r="P93" s="110"/>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c r="AP93" s="111"/>
      <c r="AQ93" s="111"/>
      <c r="AR93" s="111"/>
      <c r="AS93" s="111"/>
      <c r="AT93" s="111"/>
      <c r="AU93" s="111"/>
      <c r="AV93" s="111"/>
      <c r="AW93" s="111"/>
      <c r="AX93" s="111"/>
      <c r="AY93" s="111"/>
      <c r="AZ93" s="112"/>
      <c r="BA93" s="112"/>
      <c r="BB93" s="112"/>
      <c r="BC93" s="112"/>
      <c r="BD93" s="112"/>
      <c r="BE93" s="105"/>
      <c r="BF93" s="105"/>
      <c r="BG93" s="105"/>
      <c r="BH93" s="105"/>
      <c r="BI93" s="105"/>
      <c r="BJ93" s="105"/>
      <c r="BK93" s="105"/>
      <c r="BL93" s="105"/>
      <c r="BM93" s="105"/>
      <c r="BN93" s="105"/>
      <c r="BO93" s="105"/>
      <c r="BP93" s="105"/>
      <c r="BQ93" s="102">
        <v>87</v>
      </c>
      <c r="BR93" s="107"/>
      <c r="BS93" s="826"/>
      <c r="BT93" s="827"/>
      <c r="BU93" s="827"/>
      <c r="BV93" s="827"/>
      <c r="BW93" s="827"/>
      <c r="BX93" s="827"/>
      <c r="BY93" s="827"/>
      <c r="BZ93" s="827"/>
      <c r="CA93" s="827"/>
      <c r="CB93" s="827"/>
      <c r="CC93" s="827"/>
      <c r="CD93" s="827"/>
      <c r="CE93" s="827"/>
      <c r="CF93" s="827"/>
      <c r="CG93" s="832"/>
      <c r="CH93" s="829"/>
      <c r="CI93" s="830"/>
      <c r="CJ93" s="830"/>
      <c r="CK93" s="830"/>
      <c r="CL93" s="831"/>
      <c r="CM93" s="829"/>
      <c r="CN93" s="830"/>
      <c r="CO93" s="830"/>
      <c r="CP93" s="830"/>
      <c r="CQ93" s="831"/>
      <c r="CR93" s="829"/>
      <c r="CS93" s="830"/>
      <c r="CT93" s="830"/>
      <c r="CU93" s="830"/>
      <c r="CV93" s="831"/>
      <c r="CW93" s="829"/>
      <c r="CX93" s="830"/>
      <c r="CY93" s="830"/>
      <c r="CZ93" s="830"/>
      <c r="DA93" s="831"/>
      <c r="DB93" s="829"/>
      <c r="DC93" s="830"/>
      <c r="DD93" s="830"/>
      <c r="DE93" s="830"/>
      <c r="DF93" s="831"/>
      <c r="DG93" s="829"/>
      <c r="DH93" s="830"/>
      <c r="DI93" s="830"/>
      <c r="DJ93" s="830"/>
      <c r="DK93" s="831"/>
      <c r="DL93" s="829"/>
      <c r="DM93" s="830"/>
      <c r="DN93" s="830"/>
      <c r="DO93" s="830"/>
      <c r="DP93" s="831"/>
      <c r="DQ93" s="829"/>
      <c r="DR93" s="830"/>
      <c r="DS93" s="830"/>
      <c r="DT93" s="830"/>
      <c r="DU93" s="831"/>
      <c r="DV93" s="826"/>
      <c r="DW93" s="827"/>
      <c r="DX93" s="827"/>
      <c r="DY93" s="827"/>
      <c r="DZ93" s="828"/>
      <c r="EA93" s="93"/>
    </row>
    <row r="94" spans="1:131" ht="26.25" hidden="1" customHeight="1" x14ac:dyDescent="0.15">
      <c r="A94" s="109"/>
      <c r="B94" s="110"/>
      <c r="C94" s="110"/>
      <c r="D94" s="110"/>
      <c r="E94" s="110"/>
      <c r="F94" s="110"/>
      <c r="G94" s="110"/>
      <c r="H94" s="110"/>
      <c r="I94" s="110"/>
      <c r="J94" s="110"/>
      <c r="K94" s="110"/>
      <c r="L94" s="110"/>
      <c r="M94" s="110"/>
      <c r="N94" s="110"/>
      <c r="O94" s="110"/>
      <c r="P94" s="110"/>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2"/>
      <c r="BA94" s="112"/>
      <c r="BB94" s="112"/>
      <c r="BC94" s="112"/>
      <c r="BD94" s="112"/>
      <c r="BE94" s="105"/>
      <c r="BF94" s="105"/>
      <c r="BG94" s="105"/>
      <c r="BH94" s="105"/>
      <c r="BI94" s="105"/>
      <c r="BJ94" s="105"/>
      <c r="BK94" s="105"/>
      <c r="BL94" s="105"/>
      <c r="BM94" s="105"/>
      <c r="BN94" s="105"/>
      <c r="BO94" s="105"/>
      <c r="BP94" s="105"/>
      <c r="BQ94" s="102">
        <v>88</v>
      </c>
      <c r="BR94" s="107"/>
      <c r="BS94" s="826"/>
      <c r="BT94" s="827"/>
      <c r="BU94" s="827"/>
      <c r="BV94" s="827"/>
      <c r="BW94" s="827"/>
      <c r="BX94" s="827"/>
      <c r="BY94" s="827"/>
      <c r="BZ94" s="827"/>
      <c r="CA94" s="827"/>
      <c r="CB94" s="827"/>
      <c r="CC94" s="827"/>
      <c r="CD94" s="827"/>
      <c r="CE94" s="827"/>
      <c r="CF94" s="827"/>
      <c r="CG94" s="832"/>
      <c r="CH94" s="829"/>
      <c r="CI94" s="830"/>
      <c r="CJ94" s="830"/>
      <c r="CK94" s="830"/>
      <c r="CL94" s="831"/>
      <c r="CM94" s="829"/>
      <c r="CN94" s="830"/>
      <c r="CO94" s="830"/>
      <c r="CP94" s="830"/>
      <c r="CQ94" s="831"/>
      <c r="CR94" s="829"/>
      <c r="CS94" s="830"/>
      <c r="CT94" s="830"/>
      <c r="CU94" s="830"/>
      <c r="CV94" s="831"/>
      <c r="CW94" s="829"/>
      <c r="CX94" s="830"/>
      <c r="CY94" s="830"/>
      <c r="CZ94" s="830"/>
      <c r="DA94" s="831"/>
      <c r="DB94" s="829"/>
      <c r="DC94" s="830"/>
      <c r="DD94" s="830"/>
      <c r="DE94" s="830"/>
      <c r="DF94" s="831"/>
      <c r="DG94" s="829"/>
      <c r="DH94" s="830"/>
      <c r="DI94" s="830"/>
      <c r="DJ94" s="830"/>
      <c r="DK94" s="831"/>
      <c r="DL94" s="829"/>
      <c r="DM94" s="830"/>
      <c r="DN94" s="830"/>
      <c r="DO94" s="830"/>
      <c r="DP94" s="831"/>
      <c r="DQ94" s="829"/>
      <c r="DR94" s="830"/>
      <c r="DS94" s="830"/>
      <c r="DT94" s="830"/>
      <c r="DU94" s="831"/>
      <c r="DV94" s="826"/>
      <c r="DW94" s="827"/>
      <c r="DX94" s="827"/>
      <c r="DY94" s="827"/>
      <c r="DZ94" s="828"/>
      <c r="EA94" s="93"/>
    </row>
    <row r="95" spans="1:131" ht="26.25" hidden="1" customHeight="1" x14ac:dyDescent="0.15">
      <c r="A95" s="109"/>
      <c r="B95" s="110"/>
      <c r="C95" s="110"/>
      <c r="D95" s="110"/>
      <c r="E95" s="110"/>
      <c r="F95" s="110"/>
      <c r="G95" s="110"/>
      <c r="H95" s="110"/>
      <c r="I95" s="110"/>
      <c r="J95" s="110"/>
      <c r="K95" s="110"/>
      <c r="L95" s="110"/>
      <c r="M95" s="110"/>
      <c r="N95" s="110"/>
      <c r="O95" s="110"/>
      <c r="P95" s="110"/>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c r="AQ95" s="111"/>
      <c r="AR95" s="111"/>
      <c r="AS95" s="111"/>
      <c r="AT95" s="111"/>
      <c r="AU95" s="111"/>
      <c r="AV95" s="111"/>
      <c r="AW95" s="111"/>
      <c r="AX95" s="111"/>
      <c r="AY95" s="111"/>
      <c r="AZ95" s="112"/>
      <c r="BA95" s="112"/>
      <c r="BB95" s="112"/>
      <c r="BC95" s="112"/>
      <c r="BD95" s="112"/>
      <c r="BE95" s="105"/>
      <c r="BF95" s="105"/>
      <c r="BG95" s="105"/>
      <c r="BH95" s="105"/>
      <c r="BI95" s="105"/>
      <c r="BJ95" s="105"/>
      <c r="BK95" s="105"/>
      <c r="BL95" s="105"/>
      <c r="BM95" s="105"/>
      <c r="BN95" s="105"/>
      <c r="BO95" s="105"/>
      <c r="BP95" s="105"/>
      <c r="BQ95" s="102">
        <v>89</v>
      </c>
      <c r="BR95" s="107"/>
      <c r="BS95" s="826"/>
      <c r="BT95" s="827"/>
      <c r="BU95" s="827"/>
      <c r="BV95" s="827"/>
      <c r="BW95" s="827"/>
      <c r="BX95" s="827"/>
      <c r="BY95" s="827"/>
      <c r="BZ95" s="827"/>
      <c r="CA95" s="827"/>
      <c r="CB95" s="827"/>
      <c r="CC95" s="827"/>
      <c r="CD95" s="827"/>
      <c r="CE95" s="827"/>
      <c r="CF95" s="827"/>
      <c r="CG95" s="832"/>
      <c r="CH95" s="829"/>
      <c r="CI95" s="830"/>
      <c r="CJ95" s="830"/>
      <c r="CK95" s="830"/>
      <c r="CL95" s="831"/>
      <c r="CM95" s="829"/>
      <c r="CN95" s="830"/>
      <c r="CO95" s="830"/>
      <c r="CP95" s="830"/>
      <c r="CQ95" s="831"/>
      <c r="CR95" s="829"/>
      <c r="CS95" s="830"/>
      <c r="CT95" s="830"/>
      <c r="CU95" s="830"/>
      <c r="CV95" s="831"/>
      <c r="CW95" s="829"/>
      <c r="CX95" s="830"/>
      <c r="CY95" s="830"/>
      <c r="CZ95" s="830"/>
      <c r="DA95" s="831"/>
      <c r="DB95" s="829"/>
      <c r="DC95" s="830"/>
      <c r="DD95" s="830"/>
      <c r="DE95" s="830"/>
      <c r="DF95" s="831"/>
      <c r="DG95" s="829"/>
      <c r="DH95" s="830"/>
      <c r="DI95" s="830"/>
      <c r="DJ95" s="830"/>
      <c r="DK95" s="831"/>
      <c r="DL95" s="829"/>
      <c r="DM95" s="830"/>
      <c r="DN95" s="830"/>
      <c r="DO95" s="830"/>
      <c r="DP95" s="831"/>
      <c r="DQ95" s="829"/>
      <c r="DR95" s="830"/>
      <c r="DS95" s="830"/>
      <c r="DT95" s="830"/>
      <c r="DU95" s="831"/>
      <c r="DV95" s="826"/>
      <c r="DW95" s="827"/>
      <c r="DX95" s="827"/>
      <c r="DY95" s="827"/>
      <c r="DZ95" s="828"/>
      <c r="EA95" s="93"/>
    </row>
    <row r="96" spans="1:131" ht="26.25" hidden="1" customHeight="1" x14ac:dyDescent="0.15">
      <c r="A96" s="109"/>
      <c r="B96" s="110"/>
      <c r="C96" s="110"/>
      <c r="D96" s="110"/>
      <c r="E96" s="110"/>
      <c r="F96" s="110"/>
      <c r="G96" s="110"/>
      <c r="H96" s="110"/>
      <c r="I96" s="110"/>
      <c r="J96" s="110"/>
      <c r="K96" s="110"/>
      <c r="L96" s="110"/>
      <c r="M96" s="110"/>
      <c r="N96" s="110"/>
      <c r="O96" s="110"/>
      <c r="P96" s="110"/>
      <c r="Q96" s="111"/>
      <c r="R96" s="111"/>
      <c r="S96" s="111"/>
      <c r="T96" s="111"/>
      <c r="U96" s="111"/>
      <c r="V96" s="111"/>
      <c r="W96" s="111"/>
      <c r="X96" s="111"/>
      <c r="Y96" s="111"/>
      <c r="Z96" s="111"/>
      <c r="AA96" s="111"/>
      <c r="AB96" s="111"/>
      <c r="AC96" s="111"/>
      <c r="AD96" s="111"/>
      <c r="AE96" s="111"/>
      <c r="AF96" s="111"/>
      <c r="AG96" s="111"/>
      <c r="AH96" s="111"/>
      <c r="AI96" s="111"/>
      <c r="AJ96" s="111"/>
      <c r="AK96" s="111"/>
      <c r="AL96" s="111"/>
      <c r="AM96" s="111"/>
      <c r="AN96" s="111"/>
      <c r="AO96" s="111"/>
      <c r="AP96" s="111"/>
      <c r="AQ96" s="111"/>
      <c r="AR96" s="111"/>
      <c r="AS96" s="111"/>
      <c r="AT96" s="111"/>
      <c r="AU96" s="111"/>
      <c r="AV96" s="111"/>
      <c r="AW96" s="111"/>
      <c r="AX96" s="111"/>
      <c r="AY96" s="111"/>
      <c r="AZ96" s="112"/>
      <c r="BA96" s="112"/>
      <c r="BB96" s="112"/>
      <c r="BC96" s="112"/>
      <c r="BD96" s="112"/>
      <c r="BE96" s="105"/>
      <c r="BF96" s="105"/>
      <c r="BG96" s="105"/>
      <c r="BH96" s="105"/>
      <c r="BI96" s="105"/>
      <c r="BJ96" s="105"/>
      <c r="BK96" s="105"/>
      <c r="BL96" s="105"/>
      <c r="BM96" s="105"/>
      <c r="BN96" s="105"/>
      <c r="BO96" s="105"/>
      <c r="BP96" s="105"/>
      <c r="BQ96" s="102">
        <v>90</v>
      </c>
      <c r="BR96" s="107"/>
      <c r="BS96" s="826"/>
      <c r="BT96" s="827"/>
      <c r="BU96" s="827"/>
      <c r="BV96" s="827"/>
      <c r="BW96" s="827"/>
      <c r="BX96" s="827"/>
      <c r="BY96" s="827"/>
      <c r="BZ96" s="827"/>
      <c r="CA96" s="827"/>
      <c r="CB96" s="827"/>
      <c r="CC96" s="827"/>
      <c r="CD96" s="827"/>
      <c r="CE96" s="827"/>
      <c r="CF96" s="827"/>
      <c r="CG96" s="832"/>
      <c r="CH96" s="829"/>
      <c r="CI96" s="830"/>
      <c r="CJ96" s="830"/>
      <c r="CK96" s="830"/>
      <c r="CL96" s="831"/>
      <c r="CM96" s="829"/>
      <c r="CN96" s="830"/>
      <c r="CO96" s="830"/>
      <c r="CP96" s="830"/>
      <c r="CQ96" s="831"/>
      <c r="CR96" s="829"/>
      <c r="CS96" s="830"/>
      <c r="CT96" s="830"/>
      <c r="CU96" s="830"/>
      <c r="CV96" s="831"/>
      <c r="CW96" s="829"/>
      <c r="CX96" s="830"/>
      <c r="CY96" s="830"/>
      <c r="CZ96" s="830"/>
      <c r="DA96" s="831"/>
      <c r="DB96" s="829"/>
      <c r="DC96" s="830"/>
      <c r="DD96" s="830"/>
      <c r="DE96" s="830"/>
      <c r="DF96" s="831"/>
      <c r="DG96" s="829"/>
      <c r="DH96" s="830"/>
      <c r="DI96" s="830"/>
      <c r="DJ96" s="830"/>
      <c r="DK96" s="831"/>
      <c r="DL96" s="829"/>
      <c r="DM96" s="830"/>
      <c r="DN96" s="830"/>
      <c r="DO96" s="830"/>
      <c r="DP96" s="831"/>
      <c r="DQ96" s="829"/>
      <c r="DR96" s="830"/>
      <c r="DS96" s="830"/>
      <c r="DT96" s="830"/>
      <c r="DU96" s="831"/>
      <c r="DV96" s="826"/>
      <c r="DW96" s="827"/>
      <c r="DX96" s="827"/>
      <c r="DY96" s="827"/>
      <c r="DZ96" s="828"/>
      <c r="EA96" s="93"/>
    </row>
    <row r="97" spans="1:131" ht="26.25" hidden="1" customHeight="1" x14ac:dyDescent="0.15">
      <c r="A97" s="109"/>
      <c r="B97" s="110"/>
      <c r="C97" s="110"/>
      <c r="D97" s="110"/>
      <c r="E97" s="110"/>
      <c r="F97" s="110"/>
      <c r="G97" s="110"/>
      <c r="H97" s="110"/>
      <c r="I97" s="110"/>
      <c r="J97" s="110"/>
      <c r="K97" s="110"/>
      <c r="L97" s="110"/>
      <c r="M97" s="110"/>
      <c r="N97" s="110"/>
      <c r="O97" s="110"/>
      <c r="P97" s="110"/>
      <c r="Q97" s="111"/>
      <c r="R97" s="111"/>
      <c r="S97" s="111"/>
      <c r="T97" s="111"/>
      <c r="U97" s="111"/>
      <c r="V97" s="111"/>
      <c r="W97" s="111"/>
      <c r="X97" s="111"/>
      <c r="Y97" s="111"/>
      <c r="Z97" s="111"/>
      <c r="AA97" s="111"/>
      <c r="AB97" s="111"/>
      <c r="AC97" s="111"/>
      <c r="AD97" s="111"/>
      <c r="AE97" s="111"/>
      <c r="AF97" s="111"/>
      <c r="AG97" s="111"/>
      <c r="AH97" s="111"/>
      <c r="AI97" s="111"/>
      <c r="AJ97" s="111"/>
      <c r="AK97" s="111"/>
      <c r="AL97" s="111"/>
      <c r="AM97" s="111"/>
      <c r="AN97" s="111"/>
      <c r="AO97" s="111"/>
      <c r="AP97" s="111"/>
      <c r="AQ97" s="111"/>
      <c r="AR97" s="111"/>
      <c r="AS97" s="111"/>
      <c r="AT97" s="111"/>
      <c r="AU97" s="111"/>
      <c r="AV97" s="111"/>
      <c r="AW97" s="111"/>
      <c r="AX97" s="111"/>
      <c r="AY97" s="111"/>
      <c r="AZ97" s="112"/>
      <c r="BA97" s="112"/>
      <c r="BB97" s="112"/>
      <c r="BC97" s="112"/>
      <c r="BD97" s="112"/>
      <c r="BE97" s="105"/>
      <c r="BF97" s="105"/>
      <c r="BG97" s="105"/>
      <c r="BH97" s="105"/>
      <c r="BI97" s="105"/>
      <c r="BJ97" s="105"/>
      <c r="BK97" s="105"/>
      <c r="BL97" s="105"/>
      <c r="BM97" s="105"/>
      <c r="BN97" s="105"/>
      <c r="BO97" s="105"/>
      <c r="BP97" s="105"/>
      <c r="BQ97" s="102">
        <v>91</v>
      </c>
      <c r="BR97" s="107"/>
      <c r="BS97" s="826"/>
      <c r="BT97" s="827"/>
      <c r="BU97" s="827"/>
      <c r="BV97" s="827"/>
      <c r="BW97" s="827"/>
      <c r="BX97" s="827"/>
      <c r="BY97" s="827"/>
      <c r="BZ97" s="827"/>
      <c r="CA97" s="827"/>
      <c r="CB97" s="827"/>
      <c r="CC97" s="827"/>
      <c r="CD97" s="827"/>
      <c r="CE97" s="827"/>
      <c r="CF97" s="827"/>
      <c r="CG97" s="832"/>
      <c r="CH97" s="829"/>
      <c r="CI97" s="830"/>
      <c r="CJ97" s="830"/>
      <c r="CK97" s="830"/>
      <c r="CL97" s="831"/>
      <c r="CM97" s="829"/>
      <c r="CN97" s="830"/>
      <c r="CO97" s="830"/>
      <c r="CP97" s="830"/>
      <c r="CQ97" s="831"/>
      <c r="CR97" s="829"/>
      <c r="CS97" s="830"/>
      <c r="CT97" s="830"/>
      <c r="CU97" s="830"/>
      <c r="CV97" s="831"/>
      <c r="CW97" s="829"/>
      <c r="CX97" s="830"/>
      <c r="CY97" s="830"/>
      <c r="CZ97" s="830"/>
      <c r="DA97" s="831"/>
      <c r="DB97" s="829"/>
      <c r="DC97" s="830"/>
      <c r="DD97" s="830"/>
      <c r="DE97" s="830"/>
      <c r="DF97" s="831"/>
      <c r="DG97" s="829"/>
      <c r="DH97" s="830"/>
      <c r="DI97" s="830"/>
      <c r="DJ97" s="830"/>
      <c r="DK97" s="831"/>
      <c r="DL97" s="829"/>
      <c r="DM97" s="830"/>
      <c r="DN97" s="830"/>
      <c r="DO97" s="830"/>
      <c r="DP97" s="831"/>
      <c r="DQ97" s="829"/>
      <c r="DR97" s="830"/>
      <c r="DS97" s="830"/>
      <c r="DT97" s="830"/>
      <c r="DU97" s="831"/>
      <c r="DV97" s="826"/>
      <c r="DW97" s="827"/>
      <c r="DX97" s="827"/>
      <c r="DY97" s="827"/>
      <c r="DZ97" s="828"/>
      <c r="EA97" s="93"/>
    </row>
    <row r="98" spans="1:131" ht="26.25" hidden="1" customHeight="1" x14ac:dyDescent="0.15">
      <c r="A98" s="109"/>
      <c r="B98" s="110"/>
      <c r="C98" s="110"/>
      <c r="D98" s="110"/>
      <c r="E98" s="110"/>
      <c r="F98" s="110"/>
      <c r="G98" s="110"/>
      <c r="H98" s="110"/>
      <c r="I98" s="110"/>
      <c r="J98" s="110"/>
      <c r="K98" s="110"/>
      <c r="L98" s="110"/>
      <c r="M98" s="110"/>
      <c r="N98" s="110"/>
      <c r="O98" s="110"/>
      <c r="P98" s="110"/>
      <c r="Q98" s="111"/>
      <c r="R98" s="111"/>
      <c r="S98" s="111"/>
      <c r="T98" s="111"/>
      <c r="U98" s="111"/>
      <c r="V98" s="111"/>
      <c r="W98" s="111"/>
      <c r="X98" s="111"/>
      <c r="Y98" s="111"/>
      <c r="Z98" s="111"/>
      <c r="AA98" s="111"/>
      <c r="AB98" s="111"/>
      <c r="AC98" s="111"/>
      <c r="AD98" s="111"/>
      <c r="AE98" s="111"/>
      <c r="AF98" s="111"/>
      <c r="AG98" s="111"/>
      <c r="AH98" s="111"/>
      <c r="AI98" s="111"/>
      <c r="AJ98" s="111"/>
      <c r="AK98" s="111"/>
      <c r="AL98" s="111"/>
      <c r="AM98" s="111"/>
      <c r="AN98" s="111"/>
      <c r="AO98" s="111"/>
      <c r="AP98" s="111"/>
      <c r="AQ98" s="111"/>
      <c r="AR98" s="111"/>
      <c r="AS98" s="111"/>
      <c r="AT98" s="111"/>
      <c r="AU98" s="111"/>
      <c r="AV98" s="111"/>
      <c r="AW98" s="111"/>
      <c r="AX98" s="111"/>
      <c r="AY98" s="111"/>
      <c r="AZ98" s="112"/>
      <c r="BA98" s="112"/>
      <c r="BB98" s="112"/>
      <c r="BC98" s="112"/>
      <c r="BD98" s="112"/>
      <c r="BE98" s="105"/>
      <c r="BF98" s="105"/>
      <c r="BG98" s="105"/>
      <c r="BH98" s="105"/>
      <c r="BI98" s="105"/>
      <c r="BJ98" s="105"/>
      <c r="BK98" s="105"/>
      <c r="BL98" s="105"/>
      <c r="BM98" s="105"/>
      <c r="BN98" s="105"/>
      <c r="BO98" s="105"/>
      <c r="BP98" s="105"/>
      <c r="BQ98" s="102">
        <v>92</v>
      </c>
      <c r="BR98" s="107"/>
      <c r="BS98" s="826"/>
      <c r="BT98" s="827"/>
      <c r="BU98" s="827"/>
      <c r="BV98" s="827"/>
      <c r="BW98" s="827"/>
      <c r="BX98" s="827"/>
      <c r="BY98" s="827"/>
      <c r="BZ98" s="827"/>
      <c r="CA98" s="827"/>
      <c r="CB98" s="827"/>
      <c r="CC98" s="827"/>
      <c r="CD98" s="827"/>
      <c r="CE98" s="827"/>
      <c r="CF98" s="827"/>
      <c r="CG98" s="832"/>
      <c r="CH98" s="829"/>
      <c r="CI98" s="830"/>
      <c r="CJ98" s="830"/>
      <c r="CK98" s="830"/>
      <c r="CL98" s="831"/>
      <c r="CM98" s="829"/>
      <c r="CN98" s="830"/>
      <c r="CO98" s="830"/>
      <c r="CP98" s="830"/>
      <c r="CQ98" s="831"/>
      <c r="CR98" s="829"/>
      <c r="CS98" s="830"/>
      <c r="CT98" s="830"/>
      <c r="CU98" s="830"/>
      <c r="CV98" s="831"/>
      <c r="CW98" s="829"/>
      <c r="CX98" s="830"/>
      <c r="CY98" s="830"/>
      <c r="CZ98" s="830"/>
      <c r="DA98" s="831"/>
      <c r="DB98" s="829"/>
      <c r="DC98" s="830"/>
      <c r="DD98" s="830"/>
      <c r="DE98" s="830"/>
      <c r="DF98" s="831"/>
      <c r="DG98" s="829"/>
      <c r="DH98" s="830"/>
      <c r="DI98" s="830"/>
      <c r="DJ98" s="830"/>
      <c r="DK98" s="831"/>
      <c r="DL98" s="829"/>
      <c r="DM98" s="830"/>
      <c r="DN98" s="830"/>
      <c r="DO98" s="830"/>
      <c r="DP98" s="831"/>
      <c r="DQ98" s="829"/>
      <c r="DR98" s="830"/>
      <c r="DS98" s="830"/>
      <c r="DT98" s="830"/>
      <c r="DU98" s="831"/>
      <c r="DV98" s="826"/>
      <c r="DW98" s="827"/>
      <c r="DX98" s="827"/>
      <c r="DY98" s="827"/>
      <c r="DZ98" s="828"/>
      <c r="EA98" s="93"/>
    </row>
    <row r="99" spans="1:131" ht="26.25" hidden="1" customHeight="1" x14ac:dyDescent="0.15">
      <c r="A99" s="109"/>
      <c r="B99" s="110"/>
      <c r="C99" s="110"/>
      <c r="D99" s="110"/>
      <c r="E99" s="110"/>
      <c r="F99" s="110"/>
      <c r="G99" s="110"/>
      <c r="H99" s="110"/>
      <c r="I99" s="110"/>
      <c r="J99" s="110"/>
      <c r="K99" s="110"/>
      <c r="L99" s="110"/>
      <c r="M99" s="110"/>
      <c r="N99" s="110"/>
      <c r="O99" s="110"/>
      <c r="P99" s="110"/>
      <c r="Q99" s="111"/>
      <c r="R99" s="111"/>
      <c r="S99" s="111"/>
      <c r="T99" s="111"/>
      <c r="U99" s="111"/>
      <c r="V99" s="111"/>
      <c r="W99" s="111"/>
      <c r="X99" s="111"/>
      <c r="Y99" s="111"/>
      <c r="Z99" s="111"/>
      <c r="AA99" s="111"/>
      <c r="AB99" s="111"/>
      <c r="AC99" s="111"/>
      <c r="AD99" s="111"/>
      <c r="AE99" s="111"/>
      <c r="AF99" s="111"/>
      <c r="AG99" s="111"/>
      <c r="AH99" s="111"/>
      <c r="AI99" s="111"/>
      <c r="AJ99" s="111"/>
      <c r="AK99" s="111"/>
      <c r="AL99" s="111"/>
      <c r="AM99" s="111"/>
      <c r="AN99" s="111"/>
      <c r="AO99" s="111"/>
      <c r="AP99" s="111"/>
      <c r="AQ99" s="111"/>
      <c r="AR99" s="111"/>
      <c r="AS99" s="111"/>
      <c r="AT99" s="111"/>
      <c r="AU99" s="111"/>
      <c r="AV99" s="111"/>
      <c r="AW99" s="111"/>
      <c r="AX99" s="111"/>
      <c r="AY99" s="111"/>
      <c r="AZ99" s="112"/>
      <c r="BA99" s="112"/>
      <c r="BB99" s="112"/>
      <c r="BC99" s="112"/>
      <c r="BD99" s="112"/>
      <c r="BE99" s="105"/>
      <c r="BF99" s="105"/>
      <c r="BG99" s="105"/>
      <c r="BH99" s="105"/>
      <c r="BI99" s="105"/>
      <c r="BJ99" s="105"/>
      <c r="BK99" s="105"/>
      <c r="BL99" s="105"/>
      <c r="BM99" s="105"/>
      <c r="BN99" s="105"/>
      <c r="BO99" s="105"/>
      <c r="BP99" s="105"/>
      <c r="BQ99" s="102">
        <v>93</v>
      </c>
      <c r="BR99" s="107"/>
      <c r="BS99" s="826"/>
      <c r="BT99" s="827"/>
      <c r="BU99" s="827"/>
      <c r="BV99" s="827"/>
      <c r="BW99" s="827"/>
      <c r="BX99" s="827"/>
      <c r="BY99" s="827"/>
      <c r="BZ99" s="827"/>
      <c r="CA99" s="827"/>
      <c r="CB99" s="827"/>
      <c r="CC99" s="827"/>
      <c r="CD99" s="827"/>
      <c r="CE99" s="827"/>
      <c r="CF99" s="827"/>
      <c r="CG99" s="832"/>
      <c r="CH99" s="829"/>
      <c r="CI99" s="830"/>
      <c r="CJ99" s="830"/>
      <c r="CK99" s="830"/>
      <c r="CL99" s="831"/>
      <c r="CM99" s="829"/>
      <c r="CN99" s="830"/>
      <c r="CO99" s="830"/>
      <c r="CP99" s="830"/>
      <c r="CQ99" s="831"/>
      <c r="CR99" s="829"/>
      <c r="CS99" s="830"/>
      <c r="CT99" s="830"/>
      <c r="CU99" s="830"/>
      <c r="CV99" s="831"/>
      <c r="CW99" s="829"/>
      <c r="CX99" s="830"/>
      <c r="CY99" s="830"/>
      <c r="CZ99" s="830"/>
      <c r="DA99" s="831"/>
      <c r="DB99" s="829"/>
      <c r="DC99" s="830"/>
      <c r="DD99" s="830"/>
      <c r="DE99" s="830"/>
      <c r="DF99" s="831"/>
      <c r="DG99" s="829"/>
      <c r="DH99" s="830"/>
      <c r="DI99" s="830"/>
      <c r="DJ99" s="830"/>
      <c r="DK99" s="831"/>
      <c r="DL99" s="829"/>
      <c r="DM99" s="830"/>
      <c r="DN99" s="830"/>
      <c r="DO99" s="830"/>
      <c r="DP99" s="831"/>
      <c r="DQ99" s="829"/>
      <c r="DR99" s="830"/>
      <c r="DS99" s="830"/>
      <c r="DT99" s="830"/>
      <c r="DU99" s="831"/>
      <c r="DV99" s="826"/>
      <c r="DW99" s="827"/>
      <c r="DX99" s="827"/>
      <c r="DY99" s="827"/>
      <c r="DZ99" s="828"/>
      <c r="EA99" s="93"/>
    </row>
    <row r="100" spans="1:131" ht="26.25" hidden="1" customHeight="1" x14ac:dyDescent="0.15">
      <c r="A100" s="109"/>
      <c r="B100" s="110"/>
      <c r="C100" s="110"/>
      <c r="D100" s="110"/>
      <c r="E100" s="110"/>
      <c r="F100" s="110"/>
      <c r="G100" s="110"/>
      <c r="H100" s="110"/>
      <c r="I100" s="110"/>
      <c r="J100" s="110"/>
      <c r="K100" s="110"/>
      <c r="L100" s="110"/>
      <c r="M100" s="110"/>
      <c r="N100" s="110"/>
      <c r="O100" s="110"/>
      <c r="P100" s="110"/>
      <c r="Q100" s="111"/>
      <c r="R100" s="111"/>
      <c r="S100" s="111"/>
      <c r="T100" s="111"/>
      <c r="U100" s="111"/>
      <c r="V100" s="111"/>
      <c r="W100" s="111"/>
      <c r="X100" s="111"/>
      <c r="Y100" s="111"/>
      <c r="Z100" s="111"/>
      <c r="AA100" s="111"/>
      <c r="AB100" s="111"/>
      <c r="AC100" s="111"/>
      <c r="AD100" s="111"/>
      <c r="AE100" s="111"/>
      <c r="AF100" s="111"/>
      <c r="AG100" s="111"/>
      <c r="AH100" s="111"/>
      <c r="AI100" s="111"/>
      <c r="AJ100" s="111"/>
      <c r="AK100" s="111"/>
      <c r="AL100" s="111"/>
      <c r="AM100" s="111"/>
      <c r="AN100" s="111"/>
      <c r="AO100" s="111"/>
      <c r="AP100" s="111"/>
      <c r="AQ100" s="111"/>
      <c r="AR100" s="111"/>
      <c r="AS100" s="111"/>
      <c r="AT100" s="111"/>
      <c r="AU100" s="111"/>
      <c r="AV100" s="111"/>
      <c r="AW100" s="111"/>
      <c r="AX100" s="111"/>
      <c r="AY100" s="111"/>
      <c r="AZ100" s="112"/>
      <c r="BA100" s="112"/>
      <c r="BB100" s="112"/>
      <c r="BC100" s="112"/>
      <c r="BD100" s="112"/>
      <c r="BE100" s="105"/>
      <c r="BF100" s="105"/>
      <c r="BG100" s="105"/>
      <c r="BH100" s="105"/>
      <c r="BI100" s="105"/>
      <c r="BJ100" s="105"/>
      <c r="BK100" s="105"/>
      <c r="BL100" s="105"/>
      <c r="BM100" s="105"/>
      <c r="BN100" s="105"/>
      <c r="BO100" s="105"/>
      <c r="BP100" s="105"/>
      <c r="BQ100" s="102">
        <v>94</v>
      </c>
      <c r="BR100" s="107"/>
      <c r="BS100" s="826"/>
      <c r="BT100" s="827"/>
      <c r="BU100" s="827"/>
      <c r="BV100" s="827"/>
      <c r="BW100" s="827"/>
      <c r="BX100" s="827"/>
      <c r="BY100" s="827"/>
      <c r="BZ100" s="827"/>
      <c r="CA100" s="827"/>
      <c r="CB100" s="827"/>
      <c r="CC100" s="827"/>
      <c r="CD100" s="827"/>
      <c r="CE100" s="827"/>
      <c r="CF100" s="827"/>
      <c r="CG100" s="832"/>
      <c r="CH100" s="829"/>
      <c r="CI100" s="830"/>
      <c r="CJ100" s="830"/>
      <c r="CK100" s="830"/>
      <c r="CL100" s="831"/>
      <c r="CM100" s="829"/>
      <c r="CN100" s="830"/>
      <c r="CO100" s="830"/>
      <c r="CP100" s="830"/>
      <c r="CQ100" s="831"/>
      <c r="CR100" s="829"/>
      <c r="CS100" s="830"/>
      <c r="CT100" s="830"/>
      <c r="CU100" s="830"/>
      <c r="CV100" s="831"/>
      <c r="CW100" s="829"/>
      <c r="CX100" s="830"/>
      <c r="CY100" s="830"/>
      <c r="CZ100" s="830"/>
      <c r="DA100" s="831"/>
      <c r="DB100" s="829"/>
      <c r="DC100" s="830"/>
      <c r="DD100" s="830"/>
      <c r="DE100" s="830"/>
      <c r="DF100" s="831"/>
      <c r="DG100" s="829"/>
      <c r="DH100" s="830"/>
      <c r="DI100" s="830"/>
      <c r="DJ100" s="830"/>
      <c r="DK100" s="831"/>
      <c r="DL100" s="829"/>
      <c r="DM100" s="830"/>
      <c r="DN100" s="830"/>
      <c r="DO100" s="830"/>
      <c r="DP100" s="831"/>
      <c r="DQ100" s="829"/>
      <c r="DR100" s="830"/>
      <c r="DS100" s="830"/>
      <c r="DT100" s="830"/>
      <c r="DU100" s="831"/>
      <c r="DV100" s="826"/>
      <c r="DW100" s="827"/>
      <c r="DX100" s="827"/>
      <c r="DY100" s="827"/>
      <c r="DZ100" s="828"/>
      <c r="EA100" s="93"/>
    </row>
    <row r="101" spans="1:131" ht="26.25" hidden="1" customHeight="1" x14ac:dyDescent="0.15">
      <c r="A101" s="109"/>
      <c r="B101" s="110"/>
      <c r="C101" s="110"/>
      <c r="D101" s="110"/>
      <c r="E101" s="110"/>
      <c r="F101" s="110"/>
      <c r="G101" s="110"/>
      <c r="H101" s="110"/>
      <c r="I101" s="110"/>
      <c r="J101" s="110"/>
      <c r="K101" s="110"/>
      <c r="L101" s="110"/>
      <c r="M101" s="110"/>
      <c r="N101" s="110"/>
      <c r="O101" s="110"/>
      <c r="P101" s="110"/>
      <c r="Q101" s="111"/>
      <c r="R101" s="111"/>
      <c r="S101" s="111"/>
      <c r="T101" s="111"/>
      <c r="U101" s="111"/>
      <c r="V101" s="111"/>
      <c r="W101" s="111"/>
      <c r="X101" s="111"/>
      <c r="Y101" s="111"/>
      <c r="Z101" s="111"/>
      <c r="AA101" s="111"/>
      <c r="AB101" s="111"/>
      <c r="AC101" s="111"/>
      <c r="AD101" s="111"/>
      <c r="AE101" s="111"/>
      <c r="AF101" s="111"/>
      <c r="AG101" s="111"/>
      <c r="AH101" s="111"/>
      <c r="AI101" s="111"/>
      <c r="AJ101" s="111"/>
      <c r="AK101" s="111"/>
      <c r="AL101" s="111"/>
      <c r="AM101" s="111"/>
      <c r="AN101" s="111"/>
      <c r="AO101" s="111"/>
      <c r="AP101" s="111"/>
      <c r="AQ101" s="111"/>
      <c r="AR101" s="111"/>
      <c r="AS101" s="111"/>
      <c r="AT101" s="111"/>
      <c r="AU101" s="111"/>
      <c r="AV101" s="111"/>
      <c r="AW101" s="111"/>
      <c r="AX101" s="111"/>
      <c r="AY101" s="111"/>
      <c r="AZ101" s="112"/>
      <c r="BA101" s="112"/>
      <c r="BB101" s="112"/>
      <c r="BC101" s="112"/>
      <c r="BD101" s="112"/>
      <c r="BE101" s="105"/>
      <c r="BF101" s="105"/>
      <c r="BG101" s="105"/>
      <c r="BH101" s="105"/>
      <c r="BI101" s="105"/>
      <c r="BJ101" s="105"/>
      <c r="BK101" s="105"/>
      <c r="BL101" s="105"/>
      <c r="BM101" s="105"/>
      <c r="BN101" s="105"/>
      <c r="BO101" s="105"/>
      <c r="BP101" s="105"/>
      <c r="BQ101" s="102">
        <v>95</v>
      </c>
      <c r="BR101" s="107"/>
      <c r="BS101" s="826"/>
      <c r="BT101" s="827"/>
      <c r="BU101" s="827"/>
      <c r="BV101" s="827"/>
      <c r="BW101" s="827"/>
      <c r="BX101" s="827"/>
      <c r="BY101" s="827"/>
      <c r="BZ101" s="827"/>
      <c r="CA101" s="827"/>
      <c r="CB101" s="827"/>
      <c r="CC101" s="827"/>
      <c r="CD101" s="827"/>
      <c r="CE101" s="827"/>
      <c r="CF101" s="827"/>
      <c r="CG101" s="832"/>
      <c r="CH101" s="829"/>
      <c r="CI101" s="830"/>
      <c r="CJ101" s="830"/>
      <c r="CK101" s="830"/>
      <c r="CL101" s="831"/>
      <c r="CM101" s="829"/>
      <c r="CN101" s="830"/>
      <c r="CO101" s="830"/>
      <c r="CP101" s="830"/>
      <c r="CQ101" s="831"/>
      <c r="CR101" s="829"/>
      <c r="CS101" s="830"/>
      <c r="CT101" s="830"/>
      <c r="CU101" s="830"/>
      <c r="CV101" s="831"/>
      <c r="CW101" s="829"/>
      <c r="CX101" s="830"/>
      <c r="CY101" s="830"/>
      <c r="CZ101" s="830"/>
      <c r="DA101" s="831"/>
      <c r="DB101" s="829"/>
      <c r="DC101" s="830"/>
      <c r="DD101" s="830"/>
      <c r="DE101" s="830"/>
      <c r="DF101" s="831"/>
      <c r="DG101" s="829"/>
      <c r="DH101" s="830"/>
      <c r="DI101" s="830"/>
      <c r="DJ101" s="830"/>
      <c r="DK101" s="831"/>
      <c r="DL101" s="829"/>
      <c r="DM101" s="830"/>
      <c r="DN101" s="830"/>
      <c r="DO101" s="830"/>
      <c r="DP101" s="831"/>
      <c r="DQ101" s="829"/>
      <c r="DR101" s="830"/>
      <c r="DS101" s="830"/>
      <c r="DT101" s="830"/>
      <c r="DU101" s="831"/>
      <c r="DV101" s="826"/>
      <c r="DW101" s="827"/>
      <c r="DX101" s="827"/>
      <c r="DY101" s="827"/>
      <c r="DZ101" s="828"/>
      <c r="EA101" s="93"/>
    </row>
    <row r="102" spans="1:131" ht="26.25" customHeight="1" thickBot="1" x14ac:dyDescent="0.2">
      <c r="A102" s="109"/>
      <c r="B102" s="110"/>
      <c r="C102" s="110"/>
      <c r="D102" s="110"/>
      <c r="E102" s="110"/>
      <c r="F102" s="110"/>
      <c r="G102" s="110"/>
      <c r="H102" s="110"/>
      <c r="I102" s="110"/>
      <c r="J102" s="110"/>
      <c r="K102" s="110"/>
      <c r="L102" s="110"/>
      <c r="M102" s="110"/>
      <c r="N102" s="110"/>
      <c r="O102" s="110"/>
      <c r="P102" s="110"/>
      <c r="Q102" s="111"/>
      <c r="R102" s="111"/>
      <c r="S102" s="111"/>
      <c r="T102" s="111"/>
      <c r="U102" s="111"/>
      <c r="V102" s="111"/>
      <c r="W102" s="111"/>
      <c r="X102" s="111"/>
      <c r="Y102" s="111"/>
      <c r="Z102" s="111"/>
      <c r="AA102" s="111"/>
      <c r="AB102" s="111"/>
      <c r="AC102" s="111"/>
      <c r="AD102" s="111"/>
      <c r="AE102" s="111"/>
      <c r="AF102" s="111"/>
      <c r="AG102" s="111"/>
      <c r="AH102" s="111"/>
      <c r="AI102" s="111"/>
      <c r="AJ102" s="111"/>
      <c r="AK102" s="111"/>
      <c r="AL102" s="111"/>
      <c r="AM102" s="111"/>
      <c r="AN102" s="111"/>
      <c r="AO102" s="111"/>
      <c r="AP102" s="111"/>
      <c r="AQ102" s="111"/>
      <c r="AR102" s="111"/>
      <c r="AS102" s="111"/>
      <c r="AT102" s="111"/>
      <c r="AU102" s="111"/>
      <c r="AV102" s="111"/>
      <c r="AW102" s="111"/>
      <c r="AX102" s="111"/>
      <c r="AY102" s="111"/>
      <c r="AZ102" s="112"/>
      <c r="BA102" s="112"/>
      <c r="BB102" s="112"/>
      <c r="BC102" s="112"/>
      <c r="BD102" s="112"/>
      <c r="BE102" s="105"/>
      <c r="BF102" s="105"/>
      <c r="BG102" s="105"/>
      <c r="BH102" s="105"/>
      <c r="BI102" s="105"/>
      <c r="BJ102" s="105"/>
      <c r="BK102" s="105"/>
      <c r="BL102" s="105"/>
      <c r="BM102" s="105"/>
      <c r="BN102" s="105"/>
      <c r="BO102" s="105"/>
      <c r="BP102" s="105"/>
      <c r="BQ102" s="104" t="s">
        <v>328</v>
      </c>
      <c r="BR102" s="759" t="s">
        <v>369</v>
      </c>
      <c r="BS102" s="760"/>
      <c r="BT102" s="760"/>
      <c r="BU102" s="760"/>
      <c r="BV102" s="760"/>
      <c r="BW102" s="760"/>
      <c r="BX102" s="760"/>
      <c r="BY102" s="760"/>
      <c r="BZ102" s="760"/>
      <c r="CA102" s="760"/>
      <c r="CB102" s="760"/>
      <c r="CC102" s="760"/>
      <c r="CD102" s="760"/>
      <c r="CE102" s="760"/>
      <c r="CF102" s="760"/>
      <c r="CG102" s="761"/>
      <c r="CH102" s="856"/>
      <c r="CI102" s="857"/>
      <c r="CJ102" s="857"/>
      <c r="CK102" s="857"/>
      <c r="CL102" s="858"/>
      <c r="CM102" s="856"/>
      <c r="CN102" s="857"/>
      <c r="CO102" s="857"/>
      <c r="CP102" s="857"/>
      <c r="CQ102" s="858"/>
      <c r="CR102" s="859">
        <v>284</v>
      </c>
      <c r="CS102" s="819"/>
      <c r="CT102" s="819"/>
      <c r="CU102" s="819"/>
      <c r="CV102" s="860"/>
      <c r="CW102" s="859">
        <v>19</v>
      </c>
      <c r="CX102" s="819"/>
      <c r="CY102" s="819"/>
      <c r="CZ102" s="819"/>
      <c r="DA102" s="860"/>
      <c r="DB102" s="859">
        <v>50</v>
      </c>
      <c r="DC102" s="819"/>
      <c r="DD102" s="819"/>
      <c r="DE102" s="819"/>
      <c r="DF102" s="860"/>
      <c r="DG102" s="859" t="s">
        <v>318</v>
      </c>
      <c r="DH102" s="819"/>
      <c r="DI102" s="819"/>
      <c r="DJ102" s="819"/>
      <c r="DK102" s="860"/>
      <c r="DL102" s="859" t="s">
        <v>318</v>
      </c>
      <c r="DM102" s="819"/>
      <c r="DN102" s="819"/>
      <c r="DO102" s="819"/>
      <c r="DP102" s="860"/>
      <c r="DQ102" s="859" t="s">
        <v>318</v>
      </c>
      <c r="DR102" s="819"/>
      <c r="DS102" s="819"/>
      <c r="DT102" s="819"/>
      <c r="DU102" s="860"/>
      <c r="DV102" s="759"/>
      <c r="DW102" s="760"/>
      <c r="DX102" s="760"/>
      <c r="DY102" s="760"/>
      <c r="DZ102" s="883"/>
      <c r="EA102" s="93"/>
    </row>
    <row r="103" spans="1:131" ht="26.25" customHeight="1" x14ac:dyDescent="0.15">
      <c r="A103" s="109"/>
      <c r="B103" s="110"/>
      <c r="C103" s="110"/>
      <c r="D103" s="110"/>
      <c r="E103" s="110"/>
      <c r="F103" s="110"/>
      <c r="G103" s="110"/>
      <c r="H103" s="110"/>
      <c r="I103" s="110"/>
      <c r="J103" s="110"/>
      <c r="K103" s="110"/>
      <c r="L103" s="110"/>
      <c r="M103" s="110"/>
      <c r="N103" s="110"/>
      <c r="O103" s="110"/>
      <c r="P103" s="110"/>
      <c r="Q103" s="111"/>
      <c r="R103" s="111"/>
      <c r="S103" s="111"/>
      <c r="T103" s="111"/>
      <c r="U103" s="111"/>
      <c r="V103" s="111"/>
      <c r="W103" s="111"/>
      <c r="X103" s="111"/>
      <c r="Y103" s="111"/>
      <c r="Z103" s="111"/>
      <c r="AA103" s="111"/>
      <c r="AB103" s="111"/>
      <c r="AC103" s="111"/>
      <c r="AD103" s="111"/>
      <c r="AE103" s="111"/>
      <c r="AF103" s="111"/>
      <c r="AG103" s="111"/>
      <c r="AH103" s="111"/>
      <c r="AI103" s="111"/>
      <c r="AJ103" s="111"/>
      <c r="AK103" s="111"/>
      <c r="AL103" s="111"/>
      <c r="AM103" s="111"/>
      <c r="AN103" s="111"/>
      <c r="AO103" s="111"/>
      <c r="AP103" s="111"/>
      <c r="AQ103" s="111"/>
      <c r="AR103" s="111"/>
      <c r="AS103" s="111"/>
      <c r="AT103" s="111"/>
      <c r="AU103" s="111"/>
      <c r="AV103" s="111"/>
      <c r="AW103" s="111"/>
      <c r="AX103" s="111"/>
      <c r="AY103" s="111"/>
      <c r="AZ103" s="112"/>
      <c r="BA103" s="112"/>
      <c r="BB103" s="112"/>
      <c r="BC103" s="112"/>
      <c r="BD103" s="112"/>
      <c r="BE103" s="105"/>
      <c r="BF103" s="105"/>
      <c r="BG103" s="105"/>
      <c r="BH103" s="105"/>
      <c r="BI103" s="105"/>
      <c r="BJ103" s="105"/>
      <c r="BK103" s="105"/>
      <c r="BL103" s="105"/>
      <c r="BM103" s="105"/>
      <c r="BN103" s="105"/>
      <c r="BO103" s="105"/>
      <c r="BP103" s="105"/>
      <c r="BQ103" s="884" t="s">
        <v>370</v>
      </c>
      <c r="BR103" s="884"/>
      <c r="BS103" s="884"/>
      <c r="BT103" s="884"/>
      <c r="BU103" s="884"/>
      <c r="BV103" s="884"/>
      <c r="BW103" s="884"/>
      <c r="BX103" s="884"/>
      <c r="BY103" s="884"/>
      <c r="BZ103" s="884"/>
      <c r="CA103" s="884"/>
      <c r="CB103" s="884"/>
      <c r="CC103" s="884"/>
      <c r="CD103" s="884"/>
      <c r="CE103" s="884"/>
      <c r="CF103" s="884"/>
      <c r="CG103" s="884"/>
      <c r="CH103" s="884"/>
      <c r="CI103" s="884"/>
      <c r="CJ103" s="884"/>
      <c r="CK103" s="884"/>
      <c r="CL103" s="884"/>
      <c r="CM103" s="884"/>
      <c r="CN103" s="884"/>
      <c r="CO103" s="884"/>
      <c r="CP103" s="884"/>
      <c r="CQ103" s="884"/>
      <c r="CR103" s="884"/>
      <c r="CS103" s="884"/>
      <c r="CT103" s="884"/>
      <c r="CU103" s="884"/>
      <c r="CV103" s="884"/>
      <c r="CW103" s="884"/>
      <c r="CX103" s="884"/>
      <c r="CY103" s="884"/>
      <c r="CZ103" s="884"/>
      <c r="DA103" s="884"/>
      <c r="DB103" s="884"/>
      <c r="DC103" s="884"/>
      <c r="DD103" s="884"/>
      <c r="DE103" s="884"/>
      <c r="DF103" s="884"/>
      <c r="DG103" s="884"/>
      <c r="DH103" s="884"/>
      <c r="DI103" s="884"/>
      <c r="DJ103" s="884"/>
      <c r="DK103" s="884"/>
      <c r="DL103" s="884"/>
      <c r="DM103" s="884"/>
      <c r="DN103" s="884"/>
      <c r="DO103" s="884"/>
      <c r="DP103" s="884"/>
      <c r="DQ103" s="884"/>
      <c r="DR103" s="884"/>
      <c r="DS103" s="884"/>
      <c r="DT103" s="884"/>
      <c r="DU103" s="884"/>
      <c r="DV103" s="884"/>
      <c r="DW103" s="884"/>
      <c r="DX103" s="884"/>
      <c r="DY103" s="884"/>
      <c r="DZ103" s="884"/>
      <c r="EA103" s="93"/>
    </row>
    <row r="104" spans="1:131" ht="26.25" customHeight="1" x14ac:dyDescent="0.15">
      <c r="A104" s="109"/>
      <c r="B104" s="110"/>
      <c r="C104" s="110"/>
      <c r="D104" s="110"/>
      <c r="E104" s="110"/>
      <c r="F104" s="110"/>
      <c r="G104" s="110"/>
      <c r="H104" s="110"/>
      <c r="I104" s="110"/>
      <c r="J104" s="110"/>
      <c r="K104" s="110"/>
      <c r="L104" s="110"/>
      <c r="M104" s="110"/>
      <c r="N104" s="110"/>
      <c r="O104" s="110"/>
      <c r="P104" s="110"/>
      <c r="Q104" s="111"/>
      <c r="R104" s="111"/>
      <c r="S104" s="111"/>
      <c r="T104" s="111"/>
      <c r="U104" s="111"/>
      <c r="V104" s="111"/>
      <c r="W104" s="111"/>
      <c r="X104" s="111"/>
      <c r="Y104" s="111"/>
      <c r="Z104" s="111"/>
      <c r="AA104" s="111"/>
      <c r="AB104" s="111"/>
      <c r="AC104" s="111"/>
      <c r="AD104" s="111"/>
      <c r="AE104" s="111"/>
      <c r="AF104" s="111"/>
      <c r="AG104" s="111"/>
      <c r="AH104" s="111"/>
      <c r="AI104" s="111"/>
      <c r="AJ104" s="111"/>
      <c r="AK104" s="111"/>
      <c r="AL104" s="111"/>
      <c r="AM104" s="111"/>
      <c r="AN104" s="111"/>
      <c r="AO104" s="111"/>
      <c r="AP104" s="111"/>
      <c r="AQ104" s="111"/>
      <c r="AR104" s="111"/>
      <c r="AS104" s="111"/>
      <c r="AT104" s="111"/>
      <c r="AU104" s="111"/>
      <c r="AV104" s="111"/>
      <c r="AW104" s="111"/>
      <c r="AX104" s="111"/>
      <c r="AY104" s="111"/>
      <c r="AZ104" s="112"/>
      <c r="BA104" s="112"/>
      <c r="BB104" s="112"/>
      <c r="BC104" s="112"/>
      <c r="BD104" s="112"/>
      <c r="BE104" s="105"/>
      <c r="BF104" s="105"/>
      <c r="BG104" s="105"/>
      <c r="BH104" s="105"/>
      <c r="BI104" s="105"/>
      <c r="BJ104" s="105"/>
      <c r="BK104" s="105"/>
      <c r="BL104" s="105"/>
      <c r="BM104" s="105"/>
      <c r="BN104" s="105"/>
      <c r="BO104" s="105"/>
      <c r="BP104" s="105"/>
      <c r="BQ104" s="885" t="s">
        <v>371</v>
      </c>
      <c r="BR104" s="885"/>
      <c r="BS104" s="885"/>
      <c r="BT104" s="885"/>
      <c r="BU104" s="885"/>
      <c r="BV104" s="885"/>
      <c r="BW104" s="885"/>
      <c r="BX104" s="885"/>
      <c r="BY104" s="885"/>
      <c r="BZ104" s="885"/>
      <c r="CA104" s="885"/>
      <c r="CB104" s="885"/>
      <c r="CC104" s="885"/>
      <c r="CD104" s="885"/>
      <c r="CE104" s="885"/>
      <c r="CF104" s="885"/>
      <c r="CG104" s="885"/>
      <c r="CH104" s="885"/>
      <c r="CI104" s="885"/>
      <c r="CJ104" s="885"/>
      <c r="CK104" s="885"/>
      <c r="CL104" s="885"/>
      <c r="CM104" s="885"/>
      <c r="CN104" s="885"/>
      <c r="CO104" s="885"/>
      <c r="CP104" s="885"/>
      <c r="CQ104" s="885"/>
      <c r="CR104" s="885"/>
      <c r="CS104" s="885"/>
      <c r="CT104" s="885"/>
      <c r="CU104" s="885"/>
      <c r="CV104" s="885"/>
      <c r="CW104" s="885"/>
      <c r="CX104" s="885"/>
      <c r="CY104" s="885"/>
      <c r="CZ104" s="885"/>
      <c r="DA104" s="885"/>
      <c r="DB104" s="885"/>
      <c r="DC104" s="885"/>
      <c r="DD104" s="885"/>
      <c r="DE104" s="885"/>
      <c r="DF104" s="885"/>
      <c r="DG104" s="885"/>
      <c r="DH104" s="885"/>
      <c r="DI104" s="885"/>
      <c r="DJ104" s="885"/>
      <c r="DK104" s="885"/>
      <c r="DL104" s="885"/>
      <c r="DM104" s="885"/>
      <c r="DN104" s="885"/>
      <c r="DO104" s="885"/>
      <c r="DP104" s="885"/>
      <c r="DQ104" s="885"/>
      <c r="DR104" s="885"/>
      <c r="DS104" s="885"/>
      <c r="DT104" s="885"/>
      <c r="DU104" s="885"/>
      <c r="DV104" s="885"/>
      <c r="DW104" s="885"/>
      <c r="DX104" s="885"/>
      <c r="DY104" s="885"/>
      <c r="DZ104" s="885"/>
      <c r="EA104" s="93"/>
    </row>
    <row r="105" spans="1:131" ht="11.25" customHeight="1" x14ac:dyDescent="0.15">
      <c r="A105" s="105"/>
      <c r="B105" s="105"/>
      <c r="C105" s="105"/>
      <c r="D105" s="105"/>
      <c r="E105" s="105"/>
      <c r="F105" s="105"/>
      <c r="G105" s="105"/>
      <c r="H105" s="105"/>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c r="AJ105" s="105"/>
      <c r="AK105" s="105"/>
      <c r="AL105" s="105"/>
      <c r="AM105" s="105"/>
      <c r="AN105" s="105"/>
      <c r="AO105" s="105"/>
      <c r="AP105" s="105"/>
      <c r="AQ105" s="105"/>
      <c r="AR105" s="105"/>
      <c r="AS105" s="105"/>
      <c r="AT105" s="105"/>
      <c r="AU105" s="105"/>
      <c r="AV105" s="105"/>
      <c r="AW105" s="105"/>
      <c r="AX105" s="105"/>
      <c r="AY105" s="105"/>
      <c r="AZ105" s="105"/>
      <c r="BA105" s="105"/>
      <c r="BB105" s="105"/>
      <c r="BC105" s="105"/>
      <c r="BD105" s="105"/>
      <c r="BE105" s="105"/>
      <c r="BF105" s="105"/>
      <c r="BG105" s="105"/>
      <c r="BH105" s="105"/>
      <c r="BI105" s="105"/>
      <c r="BJ105" s="105"/>
      <c r="BK105" s="105"/>
      <c r="BL105" s="105"/>
      <c r="BM105" s="105"/>
      <c r="BN105" s="105"/>
      <c r="BO105" s="105"/>
      <c r="BP105" s="105"/>
      <c r="BQ105" s="93"/>
      <c r="BR105" s="93"/>
      <c r="BS105" s="93"/>
      <c r="BT105" s="93"/>
      <c r="BU105" s="93"/>
      <c r="BV105" s="93"/>
      <c r="BW105" s="93"/>
      <c r="BX105" s="93"/>
      <c r="BY105" s="93"/>
      <c r="BZ105" s="93"/>
      <c r="CA105" s="93"/>
      <c r="CB105" s="93"/>
      <c r="CC105" s="93"/>
      <c r="CD105" s="93"/>
      <c r="CE105" s="93"/>
      <c r="CF105" s="93"/>
      <c r="CG105" s="93"/>
      <c r="CH105" s="93"/>
      <c r="CI105" s="93"/>
      <c r="CJ105" s="93"/>
      <c r="CK105" s="93"/>
      <c r="CL105" s="93"/>
      <c r="CM105" s="93"/>
      <c r="CN105" s="93"/>
      <c r="CO105" s="93"/>
      <c r="CP105" s="93"/>
      <c r="CQ105" s="93"/>
      <c r="CR105" s="93"/>
      <c r="CS105" s="93"/>
      <c r="CT105" s="93"/>
      <c r="CU105" s="93"/>
      <c r="CV105" s="93"/>
      <c r="CW105" s="93"/>
      <c r="CX105" s="93"/>
      <c r="CY105" s="93"/>
      <c r="CZ105" s="93"/>
      <c r="DA105" s="93"/>
      <c r="DB105" s="93"/>
      <c r="DC105" s="93"/>
      <c r="DD105" s="93"/>
      <c r="DE105" s="93"/>
      <c r="DF105" s="93"/>
      <c r="DG105" s="93"/>
      <c r="DH105" s="93"/>
      <c r="DI105" s="93"/>
      <c r="DJ105" s="93"/>
      <c r="DK105" s="93"/>
      <c r="DL105" s="93"/>
      <c r="DM105" s="93"/>
      <c r="DN105" s="93"/>
      <c r="DO105" s="93"/>
      <c r="DP105" s="93"/>
      <c r="DQ105" s="93"/>
      <c r="DR105" s="93"/>
      <c r="DS105" s="93"/>
      <c r="DT105" s="93"/>
      <c r="DU105" s="93"/>
      <c r="DV105" s="93"/>
      <c r="DW105" s="93"/>
      <c r="DX105" s="93"/>
      <c r="DY105" s="93"/>
      <c r="DZ105" s="93"/>
      <c r="EA105" s="93"/>
    </row>
    <row r="106" spans="1:131" ht="11.25" customHeight="1" x14ac:dyDescent="0.15">
      <c r="A106" s="105"/>
      <c r="B106" s="105"/>
      <c r="C106" s="105"/>
      <c r="D106" s="105"/>
      <c r="E106" s="105"/>
      <c r="F106" s="105"/>
      <c r="G106" s="105"/>
      <c r="H106" s="105"/>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c r="AJ106" s="105"/>
      <c r="AK106" s="105"/>
      <c r="AL106" s="105"/>
      <c r="AM106" s="105"/>
      <c r="AN106" s="105"/>
      <c r="AO106" s="105"/>
      <c r="AP106" s="105"/>
      <c r="AQ106" s="105"/>
      <c r="AR106" s="105"/>
      <c r="AS106" s="105"/>
      <c r="AT106" s="105"/>
      <c r="AU106" s="105"/>
      <c r="AV106" s="105"/>
      <c r="AW106" s="105"/>
      <c r="AX106" s="105"/>
      <c r="AY106" s="105"/>
      <c r="AZ106" s="105"/>
      <c r="BA106" s="105"/>
      <c r="BB106" s="105"/>
      <c r="BC106" s="105"/>
      <c r="BD106" s="105"/>
      <c r="BE106" s="105"/>
      <c r="BF106" s="105"/>
      <c r="BG106" s="105"/>
      <c r="BH106" s="105"/>
      <c r="BI106" s="105"/>
      <c r="BJ106" s="105"/>
      <c r="BK106" s="105"/>
      <c r="BL106" s="105"/>
      <c r="BM106" s="105"/>
      <c r="BN106" s="105"/>
      <c r="BO106" s="105"/>
      <c r="BP106" s="105"/>
      <c r="BQ106" s="93"/>
      <c r="BR106" s="93"/>
      <c r="BS106" s="93"/>
      <c r="BT106" s="93"/>
      <c r="BU106" s="93"/>
      <c r="BV106" s="93"/>
      <c r="BW106" s="93"/>
      <c r="BX106" s="93"/>
      <c r="BY106" s="93"/>
      <c r="BZ106" s="93"/>
      <c r="CA106" s="93"/>
      <c r="CB106" s="93"/>
      <c r="CC106" s="93"/>
      <c r="CD106" s="93"/>
      <c r="CE106" s="93"/>
      <c r="CF106" s="93"/>
      <c r="CG106" s="93"/>
      <c r="CH106" s="93"/>
      <c r="CI106" s="93"/>
      <c r="CJ106" s="93"/>
      <c r="CK106" s="93"/>
      <c r="CL106" s="93"/>
      <c r="CM106" s="93"/>
      <c r="CN106" s="93"/>
      <c r="CO106" s="93"/>
      <c r="CP106" s="93"/>
      <c r="CQ106" s="93"/>
      <c r="CR106" s="93"/>
      <c r="CS106" s="93"/>
      <c r="CT106" s="93"/>
      <c r="CU106" s="93"/>
      <c r="CV106" s="93"/>
      <c r="CW106" s="93"/>
      <c r="CX106" s="93"/>
      <c r="CY106" s="93"/>
      <c r="CZ106" s="93"/>
      <c r="DA106" s="93"/>
      <c r="DB106" s="93"/>
      <c r="DC106" s="93"/>
      <c r="DD106" s="93"/>
      <c r="DE106" s="93"/>
      <c r="DF106" s="93"/>
      <c r="DG106" s="93"/>
      <c r="DH106" s="93"/>
      <c r="DI106" s="93"/>
      <c r="DJ106" s="93"/>
      <c r="DK106" s="93"/>
      <c r="DL106" s="93"/>
      <c r="DM106" s="93"/>
      <c r="DN106" s="93"/>
      <c r="DO106" s="93"/>
      <c r="DP106" s="93"/>
      <c r="DQ106" s="93"/>
      <c r="DR106" s="93"/>
      <c r="DS106" s="93"/>
      <c r="DT106" s="93"/>
      <c r="DU106" s="93"/>
      <c r="DV106" s="93"/>
      <c r="DW106" s="93"/>
      <c r="DX106" s="93"/>
      <c r="DY106" s="93"/>
      <c r="DZ106" s="93"/>
      <c r="EA106" s="93"/>
    </row>
    <row r="107" spans="1:131" s="93" customFormat="1" ht="26.25" customHeight="1" thickBot="1" x14ac:dyDescent="0.2">
      <c r="A107" s="113" t="s">
        <v>372</v>
      </c>
      <c r="B107" s="114"/>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3" t="s">
        <v>373</v>
      </c>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c r="DK107" s="114"/>
      <c r="DL107" s="114"/>
      <c r="DM107" s="114"/>
      <c r="DN107" s="114"/>
      <c r="DO107" s="114"/>
      <c r="DP107" s="114"/>
      <c r="DQ107" s="114"/>
      <c r="DR107" s="114"/>
      <c r="DS107" s="114"/>
      <c r="DT107" s="114"/>
      <c r="DU107" s="114"/>
      <c r="DV107" s="114"/>
      <c r="DW107" s="114"/>
      <c r="DX107" s="114"/>
      <c r="DY107" s="114"/>
      <c r="DZ107" s="114"/>
    </row>
    <row r="108" spans="1:131" s="93" customFormat="1" ht="26.25" customHeight="1" x14ac:dyDescent="0.15">
      <c r="A108" s="886" t="s">
        <v>374</v>
      </c>
      <c r="B108" s="887"/>
      <c r="C108" s="887"/>
      <c r="D108" s="887"/>
      <c r="E108" s="887"/>
      <c r="F108" s="887"/>
      <c r="G108" s="887"/>
      <c r="H108" s="887"/>
      <c r="I108" s="887"/>
      <c r="J108" s="887"/>
      <c r="K108" s="887"/>
      <c r="L108" s="887"/>
      <c r="M108" s="887"/>
      <c r="N108" s="887"/>
      <c r="O108" s="887"/>
      <c r="P108" s="887"/>
      <c r="Q108" s="887"/>
      <c r="R108" s="887"/>
      <c r="S108" s="887"/>
      <c r="T108" s="887"/>
      <c r="U108" s="887"/>
      <c r="V108" s="887"/>
      <c r="W108" s="887"/>
      <c r="X108" s="887"/>
      <c r="Y108" s="887"/>
      <c r="Z108" s="887"/>
      <c r="AA108" s="887"/>
      <c r="AB108" s="887"/>
      <c r="AC108" s="887"/>
      <c r="AD108" s="887"/>
      <c r="AE108" s="887"/>
      <c r="AF108" s="887"/>
      <c r="AG108" s="887"/>
      <c r="AH108" s="887"/>
      <c r="AI108" s="887"/>
      <c r="AJ108" s="887"/>
      <c r="AK108" s="887"/>
      <c r="AL108" s="887"/>
      <c r="AM108" s="887"/>
      <c r="AN108" s="887"/>
      <c r="AO108" s="887"/>
      <c r="AP108" s="887"/>
      <c r="AQ108" s="887"/>
      <c r="AR108" s="887"/>
      <c r="AS108" s="887"/>
      <c r="AT108" s="888"/>
      <c r="AU108" s="886" t="s">
        <v>375</v>
      </c>
      <c r="AV108" s="887"/>
      <c r="AW108" s="887"/>
      <c r="AX108" s="887"/>
      <c r="AY108" s="887"/>
      <c r="AZ108" s="887"/>
      <c r="BA108" s="887"/>
      <c r="BB108" s="887"/>
      <c r="BC108" s="887"/>
      <c r="BD108" s="887"/>
      <c r="BE108" s="887"/>
      <c r="BF108" s="887"/>
      <c r="BG108" s="887"/>
      <c r="BH108" s="887"/>
      <c r="BI108" s="887"/>
      <c r="BJ108" s="887"/>
      <c r="BK108" s="887"/>
      <c r="BL108" s="887"/>
      <c r="BM108" s="887"/>
      <c r="BN108" s="887"/>
      <c r="BO108" s="887"/>
      <c r="BP108" s="887"/>
      <c r="BQ108" s="887"/>
      <c r="BR108" s="887"/>
      <c r="BS108" s="887"/>
      <c r="BT108" s="887"/>
      <c r="BU108" s="887"/>
      <c r="BV108" s="887"/>
      <c r="BW108" s="887"/>
      <c r="BX108" s="887"/>
      <c r="BY108" s="887"/>
      <c r="BZ108" s="887"/>
      <c r="CA108" s="887"/>
      <c r="CB108" s="887"/>
      <c r="CC108" s="887"/>
      <c r="CD108" s="887"/>
      <c r="CE108" s="887"/>
      <c r="CF108" s="887"/>
      <c r="CG108" s="887"/>
      <c r="CH108" s="887"/>
      <c r="CI108" s="887"/>
      <c r="CJ108" s="887"/>
      <c r="CK108" s="887"/>
      <c r="CL108" s="887"/>
      <c r="CM108" s="887"/>
      <c r="CN108" s="887"/>
      <c r="CO108" s="887"/>
      <c r="CP108" s="887"/>
      <c r="CQ108" s="887"/>
      <c r="CR108" s="887"/>
      <c r="CS108" s="887"/>
      <c r="CT108" s="887"/>
      <c r="CU108" s="887"/>
      <c r="CV108" s="887"/>
      <c r="CW108" s="887"/>
      <c r="CX108" s="887"/>
      <c r="CY108" s="887"/>
      <c r="CZ108" s="887"/>
      <c r="DA108" s="887"/>
      <c r="DB108" s="887"/>
      <c r="DC108" s="887"/>
      <c r="DD108" s="887"/>
      <c r="DE108" s="887"/>
      <c r="DF108" s="887"/>
      <c r="DG108" s="887"/>
      <c r="DH108" s="887"/>
      <c r="DI108" s="887"/>
      <c r="DJ108" s="887"/>
      <c r="DK108" s="887"/>
      <c r="DL108" s="887"/>
      <c r="DM108" s="887"/>
      <c r="DN108" s="887"/>
      <c r="DO108" s="887"/>
      <c r="DP108" s="887"/>
      <c r="DQ108" s="887"/>
      <c r="DR108" s="887"/>
      <c r="DS108" s="887"/>
      <c r="DT108" s="887"/>
      <c r="DU108" s="887"/>
      <c r="DV108" s="887"/>
      <c r="DW108" s="887"/>
      <c r="DX108" s="887"/>
      <c r="DY108" s="887"/>
      <c r="DZ108" s="888"/>
    </row>
    <row r="109" spans="1:131" s="93" customFormat="1" ht="26.25" customHeight="1" x14ac:dyDescent="0.15">
      <c r="A109" s="881" t="s">
        <v>376</v>
      </c>
      <c r="B109" s="862"/>
      <c r="C109" s="862"/>
      <c r="D109" s="862"/>
      <c r="E109" s="862"/>
      <c r="F109" s="862"/>
      <c r="G109" s="862"/>
      <c r="H109" s="862"/>
      <c r="I109" s="862"/>
      <c r="J109" s="862"/>
      <c r="K109" s="862"/>
      <c r="L109" s="862"/>
      <c r="M109" s="862"/>
      <c r="N109" s="862"/>
      <c r="O109" s="862"/>
      <c r="P109" s="862"/>
      <c r="Q109" s="862"/>
      <c r="R109" s="862"/>
      <c r="S109" s="862"/>
      <c r="T109" s="862"/>
      <c r="U109" s="862"/>
      <c r="V109" s="862"/>
      <c r="W109" s="862"/>
      <c r="X109" s="862"/>
      <c r="Y109" s="862"/>
      <c r="Z109" s="863"/>
      <c r="AA109" s="861" t="s">
        <v>377</v>
      </c>
      <c r="AB109" s="862"/>
      <c r="AC109" s="862"/>
      <c r="AD109" s="862"/>
      <c r="AE109" s="863"/>
      <c r="AF109" s="861" t="s">
        <v>237</v>
      </c>
      <c r="AG109" s="862"/>
      <c r="AH109" s="862"/>
      <c r="AI109" s="862"/>
      <c r="AJ109" s="863"/>
      <c r="AK109" s="861" t="s">
        <v>236</v>
      </c>
      <c r="AL109" s="862"/>
      <c r="AM109" s="862"/>
      <c r="AN109" s="862"/>
      <c r="AO109" s="863"/>
      <c r="AP109" s="861" t="s">
        <v>378</v>
      </c>
      <c r="AQ109" s="862"/>
      <c r="AR109" s="862"/>
      <c r="AS109" s="862"/>
      <c r="AT109" s="864"/>
      <c r="AU109" s="881" t="s">
        <v>376</v>
      </c>
      <c r="AV109" s="862"/>
      <c r="AW109" s="862"/>
      <c r="AX109" s="862"/>
      <c r="AY109" s="862"/>
      <c r="AZ109" s="862"/>
      <c r="BA109" s="862"/>
      <c r="BB109" s="862"/>
      <c r="BC109" s="862"/>
      <c r="BD109" s="862"/>
      <c r="BE109" s="862"/>
      <c r="BF109" s="862"/>
      <c r="BG109" s="862"/>
      <c r="BH109" s="862"/>
      <c r="BI109" s="862"/>
      <c r="BJ109" s="862"/>
      <c r="BK109" s="862"/>
      <c r="BL109" s="862"/>
      <c r="BM109" s="862"/>
      <c r="BN109" s="862"/>
      <c r="BO109" s="862"/>
      <c r="BP109" s="863"/>
      <c r="BQ109" s="861" t="s">
        <v>377</v>
      </c>
      <c r="BR109" s="862"/>
      <c r="BS109" s="862"/>
      <c r="BT109" s="862"/>
      <c r="BU109" s="863"/>
      <c r="BV109" s="861" t="s">
        <v>237</v>
      </c>
      <c r="BW109" s="862"/>
      <c r="BX109" s="862"/>
      <c r="BY109" s="862"/>
      <c r="BZ109" s="863"/>
      <c r="CA109" s="861" t="s">
        <v>236</v>
      </c>
      <c r="CB109" s="862"/>
      <c r="CC109" s="862"/>
      <c r="CD109" s="862"/>
      <c r="CE109" s="863"/>
      <c r="CF109" s="882" t="s">
        <v>378</v>
      </c>
      <c r="CG109" s="882"/>
      <c r="CH109" s="882"/>
      <c r="CI109" s="882"/>
      <c r="CJ109" s="882"/>
      <c r="CK109" s="861" t="s">
        <v>379</v>
      </c>
      <c r="CL109" s="862"/>
      <c r="CM109" s="862"/>
      <c r="CN109" s="862"/>
      <c r="CO109" s="862"/>
      <c r="CP109" s="862"/>
      <c r="CQ109" s="862"/>
      <c r="CR109" s="862"/>
      <c r="CS109" s="862"/>
      <c r="CT109" s="862"/>
      <c r="CU109" s="862"/>
      <c r="CV109" s="862"/>
      <c r="CW109" s="862"/>
      <c r="CX109" s="862"/>
      <c r="CY109" s="862"/>
      <c r="CZ109" s="862"/>
      <c r="DA109" s="862"/>
      <c r="DB109" s="862"/>
      <c r="DC109" s="862"/>
      <c r="DD109" s="862"/>
      <c r="DE109" s="862"/>
      <c r="DF109" s="863"/>
      <c r="DG109" s="861" t="s">
        <v>377</v>
      </c>
      <c r="DH109" s="862"/>
      <c r="DI109" s="862"/>
      <c r="DJ109" s="862"/>
      <c r="DK109" s="863"/>
      <c r="DL109" s="861" t="s">
        <v>237</v>
      </c>
      <c r="DM109" s="862"/>
      <c r="DN109" s="862"/>
      <c r="DO109" s="862"/>
      <c r="DP109" s="863"/>
      <c r="DQ109" s="861" t="s">
        <v>236</v>
      </c>
      <c r="DR109" s="862"/>
      <c r="DS109" s="862"/>
      <c r="DT109" s="862"/>
      <c r="DU109" s="863"/>
      <c r="DV109" s="861" t="s">
        <v>378</v>
      </c>
      <c r="DW109" s="862"/>
      <c r="DX109" s="862"/>
      <c r="DY109" s="862"/>
      <c r="DZ109" s="864"/>
    </row>
    <row r="110" spans="1:131" s="93" customFormat="1" ht="26.25" customHeight="1" x14ac:dyDescent="0.15">
      <c r="A110" s="865" t="s">
        <v>380</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868">
        <v>1459470</v>
      </c>
      <c r="AB110" s="869"/>
      <c r="AC110" s="869"/>
      <c r="AD110" s="869"/>
      <c r="AE110" s="870"/>
      <c r="AF110" s="871">
        <v>1762948</v>
      </c>
      <c r="AG110" s="869"/>
      <c r="AH110" s="869"/>
      <c r="AI110" s="869"/>
      <c r="AJ110" s="870"/>
      <c r="AK110" s="871">
        <v>1704929</v>
      </c>
      <c r="AL110" s="869"/>
      <c r="AM110" s="869"/>
      <c r="AN110" s="869"/>
      <c r="AO110" s="870"/>
      <c r="AP110" s="872">
        <v>32.299999999999997</v>
      </c>
      <c r="AQ110" s="873"/>
      <c r="AR110" s="873"/>
      <c r="AS110" s="873"/>
      <c r="AT110" s="874"/>
      <c r="AU110" s="875" t="s">
        <v>381</v>
      </c>
      <c r="AV110" s="876"/>
      <c r="AW110" s="876"/>
      <c r="AX110" s="876"/>
      <c r="AY110" s="876"/>
      <c r="AZ110" s="898" t="s">
        <v>382</v>
      </c>
      <c r="BA110" s="866"/>
      <c r="BB110" s="866"/>
      <c r="BC110" s="866"/>
      <c r="BD110" s="866"/>
      <c r="BE110" s="866"/>
      <c r="BF110" s="866"/>
      <c r="BG110" s="866"/>
      <c r="BH110" s="866"/>
      <c r="BI110" s="866"/>
      <c r="BJ110" s="866"/>
      <c r="BK110" s="866"/>
      <c r="BL110" s="866"/>
      <c r="BM110" s="866"/>
      <c r="BN110" s="866"/>
      <c r="BO110" s="866"/>
      <c r="BP110" s="867"/>
      <c r="BQ110" s="899">
        <v>15531934</v>
      </c>
      <c r="BR110" s="900"/>
      <c r="BS110" s="900"/>
      <c r="BT110" s="900"/>
      <c r="BU110" s="900"/>
      <c r="BV110" s="900">
        <v>14795192</v>
      </c>
      <c r="BW110" s="900"/>
      <c r="BX110" s="900"/>
      <c r="BY110" s="900"/>
      <c r="BZ110" s="900"/>
      <c r="CA110" s="900">
        <v>14194660</v>
      </c>
      <c r="CB110" s="900"/>
      <c r="CC110" s="900"/>
      <c r="CD110" s="900"/>
      <c r="CE110" s="900"/>
      <c r="CF110" s="913">
        <v>269</v>
      </c>
      <c r="CG110" s="914"/>
      <c r="CH110" s="914"/>
      <c r="CI110" s="914"/>
      <c r="CJ110" s="914"/>
      <c r="CK110" s="915" t="s">
        <v>383</v>
      </c>
      <c r="CL110" s="916"/>
      <c r="CM110" s="898" t="s">
        <v>384</v>
      </c>
      <c r="CN110" s="866"/>
      <c r="CO110" s="866"/>
      <c r="CP110" s="866"/>
      <c r="CQ110" s="866"/>
      <c r="CR110" s="866"/>
      <c r="CS110" s="866"/>
      <c r="CT110" s="866"/>
      <c r="CU110" s="866"/>
      <c r="CV110" s="866"/>
      <c r="CW110" s="866"/>
      <c r="CX110" s="866"/>
      <c r="CY110" s="866"/>
      <c r="CZ110" s="866"/>
      <c r="DA110" s="866"/>
      <c r="DB110" s="866"/>
      <c r="DC110" s="866"/>
      <c r="DD110" s="866"/>
      <c r="DE110" s="866"/>
      <c r="DF110" s="867"/>
      <c r="DG110" s="899" t="s">
        <v>66</v>
      </c>
      <c r="DH110" s="900"/>
      <c r="DI110" s="900"/>
      <c r="DJ110" s="900"/>
      <c r="DK110" s="900"/>
      <c r="DL110" s="900" t="s">
        <v>66</v>
      </c>
      <c r="DM110" s="900"/>
      <c r="DN110" s="900"/>
      <c r="DO110" s="900"/>
      <c r="DP110" s="900"/>
      <c r="DQ110" s="900" t="s">
        <v>66</v>
      </c>
      <c r="DR110" s="900"/>
      <c r="DS110" s="900"/>
      <c r="DT110" s="900"/>
      <c r="DU110" s="900"/>
      <c r="DV110" s="901" t="s">
        <v>66</v>
      </c>
      <c r="DW110" s="901"/>
      <c r="DX110" s="901"/>
      <c r="DY110" s="901"/>
      <c r="DZ110" s="902"/>
    </row>
    <row r="111" spans="1:131" s="93" customFormat="1" ht="26.25" customHeight="1" x14ac:dyDescent="0.15">
      <c r="A111" s="903" t="s">
        <v>385</v>
      </c>
      <c r="B111" s="904"/>
      <c r="C111" s="904"/>
      <c r="D111" s="904"/>
      <c r="E111" s="904"/>
      <c r="F111" s="904"/>
      <c r="G111" s="904"/>
      <c r="H111" s="904"/>
      <c r="I111" s="904"/>
      <c r="J111" s="904"/>
      <c r="K111" s="904"/>
      <c r="L111" s="904"/>
      <c r="M111" s="904"/>
      <c r="N111" s="904"/>
      <c r="O111" s="904"/>
      <c r="P111" s="904"/>
      <c r="Q111" s="904"/>
      <c r="R111" s="904"/>
      <c r="S111" s="904"/>
      <c r="T111" s="904"/>
      <c r="U111" s="904"/>
      <c r="V111" s="904"/>
      <c r="W111" s="904"/>
      <c r="X111" s="904"/>
      <c r="Y111" s="904"/>
      <c r="Z111" s="905"/>
      <c r="AA111" s="906" t="s">
        <v>66</v>
      </c>
      <c r="AB111" s="907"/>
      <c r="AC111" s="907"/>
      <c r="AD111" s="907"/>
      <c r="AE111" s="908"/>
      <c r="AF111" s="909" t="s">
        <v>66</v>
      </c>
      <c r="AG111" s="907"/>
      <c r="AH111" s="907"/>
      <c r="AI111" s="907"/>
      <c r="AJ111" s="908"/>
      <c r="AK111" s="909" t="s">
        <v>66</v>
      </c>
      <c r="AL111" s="907"/>
      <c r="AM111" s="907"/>
      <c r="AN111" s="907"/>
      <c r="AO111" s="908"/>
      <c r="AP111" s="910" t="s">
        <v>66</v>
      </c>
      <c r="AQ111" s="911"/>
      <c r="AR111" s="911"/>
      <c r="AS111" s="911"/>
      <c r="AT111" s="912"/>
      <c r="AU111" s="877"/>
      <c r="AV111" s="878"/>
      <c r="AW111" s="878"/>
      <c r="AX111" s="878"/>
      <c r="AY111" s="878"/>
      <c r="AZ111" s="891" t="s">
        <v>386</v>
      </c>
      <c r="BA111" s="892"/>
      <c r="BB111" s="892"/>
      <c r="BC111" s="892"/>
      <c r="BD111" s="892"/>
      <c r="BE111" s="892"/>
      <c r="BF111" s="892"/>
      <c r="BG111" s="892"/>
      <c r="BH111" s="892"/>
      <c r="BI111" s="892"/>
      <c r="BJ111" s="892"/>
      <c r="BK111" s="892"/>
      <c r="BL111" s="892"/>
      <c r="BM111" s="892"/>
      <c r="BN111" s="892"/>
      <c r="BO111" s="892"/>
      <c r="BP111" s="893"/>
      <c r="BQ111" s="894">
        <v>3140969</v>
      </c>
      <c r="BR111" s="895"/>
      <c r="BS111" s="895"/>
      <c r="BT111" s="895"/>
      <c r="BU111" s="895"/>
      <c r="BV111" s="895">
        <v>2792034</v>
      </c>
      <c r="BW111" s="895"/>
      <c r="BX111" s="895"/>
      <c r="BY111" s="895"/>
      <c r="BZ111" s="895"/>
      <c r="CA111" s="895">
        <v>2672342</v>
      </c>
      <c r="CB111" s="895"/>
      <c r="CC111" s="895"/>
      <c r="CD111" s="895"/>
      <c r="CE111" s="895"/>
      <c r="CF111" s="889">
        <v>50.6</v>
      </c>
      <c r="CG111" s="890"/>
      <c r="CH111" s="890"/>
      <c r="CI111" s="890"/>
      <c r="CJ111" s="890"/>
      <c r="CK111" s="917"/>
      <c r="CL111" s="918"/>
      <c r="CM111" s="891" t="s">
        <v>387</v>
      </c>
      <c r="CN111" s="892"/>
      <c r="CO111" s="892"/>
      <c r="CP111" s="892"/>
      <c r="CQ111" s="892"/>
      <c r="CR111" s="892"/>
      <c r="CS111" s="892"/>
      <c r="CT111" s="892"/>
      <c r="CU111" s="892"/>
      <c r="CV111" s="892"/>
      <c r="CW111" s="892"/>
      <c r="CX111" s="892"/>
      <c r="CY111" s="892"/>
      <c r="CZ111" s="892"/>
      <c r="DA111" s="892"/>
      <c r="DB111" s="892"/>
      <c r="DC111" s="892"/>
      <c r="DD111" s="892"/>
      <c r="DE111" s="892"/>
      <c r="DF111" s="893"/>
      <c r="DG111" s="894" t="s">
        <v>66</v>
      </c>
      <c r="DH111" s="895"/>
      <c r="DI111" s="895"/>
      <c r="DJ111" s="895"/>
      <c r="DK111" s="895"/>
      <c r="DL111" s="895" t="s">
        <v>66</v>
      </c>
      <c r="DM111" s="895"/>
      <c r="DN111" s="895"/>
      <c r="DO111" s="895"/>
      <c r="DP111" s="895"/>
      <c r="DQ111" s="895" t="s">
        <v>66</v>
      </c>
      <c r="DR111" s="895"/>
      <c r="DS111" s="895"/>
      <c r="DT111" s="895"/>
      <c r="DU111" s="895"/>
      <c r="DV111" s="896" t="s">
        <v>66</v>
      </c>
      <c r="DW111" s="896"/>
      <c r="DX111" s="896"/>
      <c r="DY111" s="896"/>
      <c r="DZ111" s="897"/>
    </row>
    <row r="112" spans="1:131" s="93" customFormat="1" ht="26.25" customHeight="1" x14ac:dyDescent="0.15">
      <c r="A112" s="921" t="s">
        <v>388</v>
      </c>
      <c r="B112" s="922"/>
      <c r="C112" s="892" t="s">
        <v>389</v>
      </c>
      <c r="D112" s="892"/>
      <c r="E112" s="892"/>
      <c r="F112" s="892"/>
      <c r="G112" s="892"/>
      <c r="H112" s="892"/>
      <c r="I112" s="892"/>
      <c r="J112" s="892"/>
      <c r="K112" s="892"/>
      <c r="L112" s="892"/>
      <c r="M112" s="892"/>
      <c r="N112" s="892"/>
      <c r="O112" s="892"/>
      <c r="P112" s="892"/>
      <c r="Q112" s="892"/>
      <c r="R112" s="892"/>
      <c r="S112" s="892"/>
      <c r="T112" s="892"/>
      <c r="U112" s="892"/>
      <c r="V112" s="892"/>
      <c r="W112" s="892"/>
      <c r="X112" s="892"/>
      <c r="Y112" s="892"/>
      <c r="Z112" s="893"/>
      <c r="AA112" s="927" t="s">
        <v>66</v>
      </c>
      <c r="AB112" s="928"/>
      <c r="AC112" s="928"/>
      <c r="AD112" s="928"/>
      <c r="AE112" s="929"/>
      <c r="AF112" s="930" t="s">
        <v>66</v>
      </c>
      <c r="AG112" s="928"/>
      <c r="AH112" s="928"/>
      <c r="AI112" s="928"/>
      <c r="AJ112" s="929"/>
      <c r="AK112" s="930" t="s">
        <v>66</v>
      </c>
      <c r="AL112" s="928"/>
      <c r="AM112" s="928"/>
      <c r="AN112" s="928"/>
      <c r="AO112" s="929"/>
      <c r="AP112" s="931" t="s">
        <v>66</v>
      </c>
      <c r="AQ112" s="932"/>
      <c r="AR112" s="932"/>
      <c r="AS112" s="932"/>
      <c r="AT112" s="933"/>
      <c r="AU112" s="877"/>
      <c r="AV112" s="878"/>
      <c r="AW112" s="878"/>
      <c r="AX112" s="878"/>
      <c r="AY112" s="878"/>
      <c r="AZ112" s="891" t="s">
        <v>390</v>
      </c>
      <c r="BA112" s="892"/>
      <c r="BB112" s="892"/>
      <c r="BC112" s="892"/>
      <c r="BD112" s="892"/>
      <c r="BE112" s="892"/>
      <c r="BF112" s="892"/>
      <c r="BG112" s="892"/>
      <c r="BH112" s="892"/>
      <c r="BI112" s="892"/>
      <c r="BJ112" s="892"/>
      <c r="BK112" s="892"/>
      <c r="BL112" s="892"/>
      <c r="BM112" s="892"/>
      <c r="BN112" s="892"/>
      <c r="BO112" s="892"/>
      <c r="BP112" s="893"/>
      <c r="BQ112" s="894">
        <v>9079748</v>
      </c>
      <c r="BR112" s="895"/>
      <c r="BS112" s="895"/>
      <c r="BT112" s="895"/>
      <c r="BU112" s="895"/>
      <c r="BV112" s="895">
        <v>9132027</v>
      </c>
      <c r="BW112" s="895"/>
      <c r="BX112" s="895"/>
      <c r="BY112" s="895"/>
      <c r="BZ112" s="895"/>
      <c r="CA112" s="895">
        <v>8422241</v>
      </c>
      <c r="CB112" s="895"/>
      <c r="CC112" s="895"/>
      <c r="CD112" s="895"/>
      <c r="CE112" s="895"/>
      <c r="CF112" s="889">
        <v>159.6</v>
      </c>
      <c r="CG112" s="890"/>
      <c r="CH112" s="890"/>
      <c r="CI112" s="890"/>
      <c r="CJ112" s="890"/>
      <c r="CK112" s="917"/>
      <c r="CL112" s="918"/>
      <c r="CM112" s="891" t="s">
        <v>391</v>
      </c>
      <c r="CN112" s="892"/>
      <c r="CO112" s="892"/>
      <c r="CP112" s="892"/>
      <c r="CQ112" s="892"/>
      <c r="CR112" s="892"/>
      <c r="CS112" s="892"/>
      <c r="CT112" s="892"/>
      <c r="CU112" s="892"/>
      <c r="CV112" s="892"/>
      <c r="CW112" s="892"/>
      <c r="CX112" s="892"/>
      <c r="CY112" s="892"/>
      <c r="CZ112" s="892"/>
      <c r="DA112" s="892"/>
      <c r="DB112" s="892"/>
      <c r="DC112" s="892"/>
      <c r="DD112" s="892"/>
      <c r="DE112" s="892"/>
      <c r="DF112" s="893"/>
      <c r="DG112" s="894" t="s">
        <v>66</v>
      </c>
      <c r="DH112" s="895"/>
      <c r="DI112" s="895"/>
      <c r="DJ112" s="895"/>
      <c r="DK112" s="895"/>
      <c r="DL112" s="895" t="s">
        <v>66</v>
      </c>
      <c r="DM112" s="895"/>
      <c r="DN112" s="895"/>
      <c r="DO112" s="895"/>
      <c r="DP112" s="895"/>
      <c r="DQ112" s="895" t="s">
        <v>66</v>
      </c>
      <c r="DR112" s="895"/>
      <c r="DS112" s="895"/>
      <c r="DT112" s="895"/>
      <c r="DU112" s="895"/>
      <c r="DV112" s="896" t="s">
        <v>66</v>
      </c>
      <c r="DW112" s="896"/>
      <c r="DX112" s="896"/>
      <c r="DY112" s="896"/>
      <c r="DZ112" s="897"/>
    </row>
    <row r="113" spans="1:130" s="93" customFormat="1" ht="26.25" customHeight="1" x14ac:dyDescent="0.15">
      <c r="A113" s="923"/>
      <c r="B113" s="924"/>
      <c r="C113" s="892" t="s">
        <v>392</v>
      </c>
      <c r="D113" s="892"/>
      <c r="E113" s="892"/>
      <c r="F113" s="892"/>
      <c r="G113" s="892"/>
      <c r="H113" s="892"/>
      <c r="I113" s="892"/>
      <c r="J113" s="892"/>
      <c r="K113" s="892"/>
      <c r="L113" s="892"/>
      <c r="M113" s="892"/>
      <c r="N113" s="892"/>
      <c r="O113" s="892"/>
      <c r="P113" s="892"/>
      <c r="Q113" s="892"/>
      <c r="R113" s="892"/>
      <c r="S113" s="892"/>
      <c r="T113" s="892"/>
      <c r="U113" s="892"/>
      <c r="V113" s="892"/>
      <c r="W113" s="892"/>
      <c r="X113" s="892"/>
      <c r="Y113" s="892"/>
      <c r="Z113" s="893"/>
      <c r="AA113" s="906">
        <v>568444</v>
      </c>
      <c r="AB113" s="907"/>
      <c r="AC113" s="907"/>
      <c r="AD113" s="907"/>
      <c r="AE113" s="908"/>
      <c r="AF113" s="909">
        <v>614265</v>
      </c>
      <c r="AG113" s="907"/>
      <c r="AH113" s="907"/>
      <c r="AI113" s="907"/>
      <c r="AJ113" s="908"/>
      <c r="AK113" s="909">
        <v>594899</v>
      </c>
      <c r="AL113" s="907"/>
      <c r="AM113" s="907"/>
      <c r="AN113" s="907"/>
      <c r="AO113" s="908"/>
      <c r="AP113" s="910">
        <v>11.3</v>
      </c>
      <c r="AQ113" s="911"/>
      <c r="AR113" s="911"/>
      <c r="AS113" s="911"/>
      <c r="AT113" s="912"/>
      <c r="AU113" s="877"/>
      <c r="AV113" s="878"/>
      <c r="AW113" s="878"/>
      <c r="AX113" s="878"/>
      <c r="AY113" s="878"/>
      <c r="AZ113" s="891" t="s">
        <v>393</v>
      </c>
      <c r="BA113" s="892"/>
      <c r="BB113" s="892"/>
      <c r="BC113" s="892"/>
      <c r="BD113" s="892"/>
      <c r="BE113" s="892"/>
      <c r="BF113" s="892"/>
      <c r="BG113" s="892"/>
      <c r="BH113" s="892"/>
      <c r="BI113" s="892"/>
      <c r="BJ113" s="892"/>
      <c r="BK113" s="892"/>
      <c r="BL113" s="892"/>
      <c r="BM113" s="892"/>
      <c r="BN113" s="892"/>
      <c r="BO113" s="892"/>
      <c r="BP113" s="893"/>
      <c r="BQ113" s="894">
        <v>959844</v>
      </c>
      <c r="BR113" s="895"/>
      <c r="BS113" s="895"/>
      <c r="BT113" s="895"/>
      <c r="BU113" s="895"/>
      <c r="BV113" s="895">
        <v>1054334</v>
      </c>
      <c r="BW113" s="895"/>
      <c r="BX113" s="895"/>
      <c r="BY113" s="895"/>
      <c r="BZ113" s="895"/>
      <c r="CA113" s="895">
        <v>1133765</v>
      </c>
      <c r="CB113" s="895"/>
      <c r="CC113" s="895"/>
      <c r="CD113" s="895"/>
      <c r="CE113" s="895"/>
      <c r="CF113" s="889">
        <v>21.5</v>
      </c>
      <c r="CG113" s="890"/>
      <c r="CH113" s="890"/>
      <c r="CI113" s="890"/>
      <c r="CJ113" s="890"/>
      <c r="CK113" s="917"/>
      <c r="CL113" s="918"/>
      <c r="CM113" s="891" t="s">
        <v>394</v>
      </c>
      <c r="CN113" s="892"/>
      <c r="CO113" s="892"/>
      <c r="CP113" s="892"/>
      <c r="CQ113" s="892"/>
      <c r="CR113" s="892"/>
      <c r="CS113" s="892"/>
      <c r="CT113" s="892"/>
      <c r="CU113" s="892"/>
      <c r="CV113" s="892"/>
      <c r="CW113" s="892"/>
      <c r="CX113" s="892"/>
      <c r="CY113" s="892"/>
      <c r="CZ113" s="892"/>
      <c r="DA113" s="892"/>
      <c r="DB113" s="892"/>
      <c r="DC113" s="892"/>
      <c r="DD113" s="892"/>
      <c r="DE113" s="892"/>
      <c r="DF113" s="893"/>
      <c r="DG113" s="927" t="s">
        <v>66</v>
      </c>
      <c r="DH113" s="928"/>
      <c r="DI113" s="928"/>
      <c r="DJ113" s="928"/>
      <c r="DK113" s="929"/>
      <c r="DL113" s="930" t="s">
        <v>66</v>
      </c>
      <c r="DM113" s="928"/>
      <c r="DN113" s="928"/>
      <c r="DO113" s="928"/>
      <c r="DP113" s="929"/>
      <c r="DQ113" s="930" t="s">
        <v>66</v>
      </c>
      <c r="DR113" s="928"/>
      <c r="DS113" s="928"/>
      <c r="DT113" s="928"/>
      <c r="DU113" s="929"/>
      <c r="DV113" s="931" t="s">
        <v>66</v>
      </c>
      <c r="DW113" s="932"/>
      <c r="DX113" s="932"/>
      <c r="DY113" s="932"/>
      <c r="DZ113" s="933"/>
    </row>
    <row r="114" spans="1:130" s="93" customFormat="1" ht="26.25" customHeight="1" x14ac:dyDescent="0.15">
      <c r="A114" s="923"/>
      <c r="B114" s="924"/>
      <c r="C114" s="892" t="s">
        <v>395</v>
      </c>
      <c r="D114" s="892"/>
      <c r="E114" s="892"/>
      <c r="F114" s="892"/>
      <c r="G114" s="892"/>
      <c r="H114" s="892"/>
      <c r="I114" s="892"/>
      <c r="J114" s="892"/>
      <c r="K114" s="892"/>
      <c r="L114" s="892"/>
      <c r="M114" s="892"/>
      <c r="N114" s="892"/>
      <c r="O114" s="892"/>
      <c r="P114" s="892"/>
      <c r="Q114" s="892"/>
      <c r="R114" s="892"/>
      <c r="S114" s="892"/>
      <c r="T114" s="892"/>
      <c r="U114" s="892"/>
      <c r="V114" s="892"/>
      <c r="W114" s="892"/>
      <c r="X114" s="892"/>
      <c r="Y114" s="892"/>
      <c r="Z114" s="893"/>
      <c r="AA114" s="927">
        <v>31259</v>
      </c>
      <c r="AB114" s="928"/>
      <c r="AC114" s="928"/>
      <c r="AD114" s="928"/>
      <c r="AE114" s="929"/>
      <c r="AF114" s="930">
        <v>35680</v>
      </c>
      <c r="AG114" s="928"/>
      <c r="AH114" s="928"/>
      <c r="AI114" s="928"/>
      <c r="AJ114" s="929"/>
      <c r="AK114" s="930">
        <v>55911</v>
      </c>
      <c r="AL114" s="928"/>
      <c r="AM114" s="928"/>
      <c r="AN114" s="928"/>
      <c r="AO114" s="929"/>
      <c r="AP114" s="931">
        <v>1.1000000000000001</v>
      </c>
      <c r="AQ114" s="932"/>
      <c r="AR114" s="932"/>
      <c r="AS114" s="932"/>
      <c r="AT114" s="933"/>
      <c r="AU114" s="877"/>
      <c r="AV114" s="878"/>
      <c r="AW114" s="878"/>
      <c r="AX114" s="878"/>
      <c r="AY114" s="878"/>
      <c r="AZ114" s="891" t="s">
        <v>396</v>
      </c>
      <c r="BA114" s="892"/>
      <c r="BB114" s="892"/>
      <c r="BC114" s="892"/>
      <c r="BD114" s="892"/>
      <c r="BE114" s="892"/>
      <c r="BF114" s="892"/>
      <c r="BG114" s="892"/>
      <c r="BH114" s="892"/>
      <c r="BI114" s="892"/>
      <c r="BJ114" s="892"/>
      <c r="BK114" s="892"/>
      <c r="BL114" s="892"/>
      <c r="BM114" s="892"/>
      <c r="BN114" s="892"/>
      <c r="BO114" s="892"/>
      <c r="BP114" s="893"/>
      <c r="BQ114" s="894">
        <v>953666</v>
      </c>
      <c r="BR114" s="895"/>
      <c r="BS114" s="895"/>
      <c r="BT114" s="895"/>
      <c r="BU114" s="895"/>
      <c r="BV114" s="895">
        <v>968098</v>
      </c>
      <c r="BW114" s="895"/>
      <c r="BX114" s="895"/>
      <c r="BY114" s="895"/>
      <c r="BZ114" s="895"/>
      <c r="CA114" s="895">
        <v>1199310</v>
      </c>
      <c r="CB114" s="895"/>
      <c r="CC114" s="895"/>
      <c r="CD114" s="895"/>
      <c r="CE114" s="895"/>
      <c r="CF114" s="889">
        <v>22.7</v>
      </c>
      <c r="CG114" s="890"/>
      <c r="CH114" s="890"/>
      <c r="CI114" s="890"/>
      <c r="CJ114" s="890"/>
      <c r="CK114" s="917"/>
      <c r="CL114" s="918"/>
      <c r="CM114" s="891" t="s">
        <v>397</v>
      </c>
      <c r="CN114" s="892"/>
      <c r="CO114" s="892"/>
      <c r="CP114" s="892"/>
      <c r="CQ114" s="892"/>
      <c r="CR114" s="892"/>
      <c r="CS114" s="892"/>
      <c r="CT114" s="892"/>
      <c r="CU114" s="892"/>
      <c r="CV114" s="892"/>
      <c r="CW114" s="892"/>
      <c r="CX114" s="892"/>
      <c r="CY114" s="892"/>
      <c r="CZ114" s="892"/>
      <c r="DA114" s="892"/>
      <c r="DB114" s="892"/>
      <c r="DC114" s="892"/>
      <c r="DD114" s="892"/>
      <c r="DE114" s="892"/>
      <c r="DF114" s="893"/>
      <c r="DG114" s="927" t="s">
        <v>66</v>
      </c>
      <c r="DH114" s="928"/>
      <c r="DI114" s="928"/>
      <c r="DJ114" s="928"/>
      <c r="DK114" s="929"/>
      <c r="DL114" s="930" t="s">
        <v>66</v>
      </c>
      <c r="DM114" s="928"/>
      <c r="DN114" s="928"/>
      <c r="DO114" s="928"/>
      <c r="DP114" s="929"/>
      <c r="DQ114" s="930" t="s">
        <v>66</v>
      </c>
      <c r="DR114" s="928"/>
      <c r="DS114" s="928"/>
      <c r="DT114" s="928"/>
      <c r="DU114" s="929"/>
      <c r="DV114" s="931" t="s">
        <v>66</v>
      </c>
      <c r="DW114" s="932"/>
      <c r="DX114" s="932"/>
      <c r="DY114" s="932"/>
      <c r="DZ114" s="933"/>
    </row>
    <row r="115" spans="1:130" s="93" customFormat="1" ht="26.25" customHeight="1" x14ac:dyDescent="0.15">
      <c r="A115" s="923"/>
      <c r="B115" s="924"/>
      <c r="C115" s="892" t="s">
        <v>398</v>
      </c>
      <c r="D115" s="892"/>
      <c r="E115" s="892"/>
      <c r="F115" s="892"/>
      <c r="G115" s="892"/>
      <c r="H115" s="892"/>
      <c r="I115" s="892"/>
      <c r="J115" s="892"/>
      <c r="K115" s="892"/>
      <c r="L115" s="892"/>
      <c r="M115" s="892"/>
      <c r="N115" s="892"/>
      <c r="O115" s="892"/>
      <c r="P115" s="892"/>
      <c r="Q115" s="892"/>
      <c r="R115" s="892"/>
      <c r="S115" s="892"/>
      <c r="T115" s="892"/>
      <c r="U115" s="892"/>
      <c r="V115" s="892"/>
      <c r="W115" s="892"/>
      <c r="X115" s="892"/>
      <c r="Y115" s="892"/>
      <c r="Z115" s="893"/>
      <c r="AA115" s="906">
        <v>1069</v>
      </c>
      <c r="AB115" s="907"/>
      <c r="AC115" s="907"/>
      <c r="AD115" s="907"/>
      <c r="AE115" s="908"/>
      <c r="AF115" s="909">
        <v>597</v>
      </c>
      <c r="AG115" s="907"/>
      <c r="AH115" s="907"/>
      <c r="AI115" s="907"/>
      <c r="AJ115" s="908"/>
      <c r="AK115" s="909">
        <v>807</v>
      </c>
      <c r="AL115" s="907"/>
      <c r="AM115" s="907"/>
      <c r="AN115" s="907"/>
      <c r="AO115" s="908"/>
      <c r="AP115" s="910">
        <v>0</v>
      </c>
      <c r="AQ115" s="911"/>
      <c r="AR115" s="911"/>
      <c r="AS115" s="911"/>
      <c r="AT115" s="912"/>
      <c r="AU115" s="877"/>
      <c r="AV115" s="878"/>
      <c r="AW115" s="878"/>
      <c r="AX115" s="878"/>
      <c r="AY115" s="878"/>
      <c r="AZ115" s="891" t="s">
        <v>399</v>
      </c>
      <c r="BA115" s="892"/>
      <c r="BB115" s="892"/>
      <c r="BC115" s="892"/>
      <c r="BD115" s="892"/>
      <c r="BE115" s="892"/>
      <c r="BF115" s="892"/>
      <c r="BG115" s="892"/>
      <c r="BH115" s="892"/>
      <c r="BI115" s="892"/>
      <c r="BJ115" s="892"/>
      <c r="BK115" s="892"/>
      <c r="BL115" s="892"/>
      <c r="BM115" s="892"/>
      <c r="BN115" s="892"/>
      <c r="BO115" s="892"/>
      <c r="BP115" s="893"/>
      <c r="BQ115" s="894" t="s">
        <v>66</v>
      </c>
      <c r="BR115" s="895"/>
      <c r="BS115" s="895"/>
      <c r="BT115" s="895"/>
      <c r="BU115" s="895"/>
      <c r="BV115" s="895" t="s">
        <v>66</v>
      </c>
      <c r="BW115" s="895"/>
      <c r="BX115" s="895"/>
      <c r="BY115" s="895"/>
      <c r="BZ115" s="895"/>
      <c r="CA115" s="895" t="s">
        <v>66</v>
      </c>
      <c r="CB115" s="895"/>
      <c r="CC115" s="895"/>
      <c r="CD115" s="895"/>
      <c r="CE115" s="895"/>
      <c r="CF115" s="889" t="s">
        <v>66</v>
      </c>
      <c r="CG115" s="890"/>
      <c r="CH115" s="890"/>
      <c r="CI115" s="890"/>
      <c r="CJ115" s="890"/>
      <c r="CK115" s="917"/>
      <c r="CL115" s="918"/>
      <c r="CM115" s="891" t="s">
        <v>400</v>
      </c>
      <c r="CN115" s="892"/>
      <c r="CO115" s="892"/>
      <c r="CP115" s="892"/>
      <c r="CQ115" s="892"/>
      <c r="CR115" s="892"/>
      <c r="CS115" s="892"/>
      <c r="CT115" s="892"/>
      <c r="CU115" s="892"/>
      <c r="CV115" s="892"/>
      <c r="CW115" s="892"/>
      <c r="CX115" s="892"/>
      <c r="CY115" s="892"/>
      <c r="CZ115" s="892"/>
      <c r="DA115" s="892"/>
      <c r="DB115" s="892"/>
      <c r="DC115" s="892"/>
      <c r="DD115" s="892"/>
      <c r="DE115" s="892"/>
      <c r="DF115" s="893"/>
      <c r="DG115" s="927" t="s">
        <v>66</v>
      </c>
      <c r="DH115" s="928"/>
      <c r="DI115" s="928"/>
      <c r="DJ115" s="928"/>
      <c r="DK115" s="929"/>
      <c r="DL115" s="930" t="s">
        <v>66</v>
      </c>
      <c r="DM115" s="928"/>
      <c r="DN115" s="928"/>
      <c r="DO115" s="928"/>
      <c r="DP115" s="929"/>
      <c r="DQ115" s="930" t="s">
        <v>66</v>
      </c>
      <c r="DR115" s="928"/>
      <c r="DS115" s="928"/>
      <c r="DT115" s="928"/>
      <c r="DU115" s="929"/>
      <c r="DV115" s="931" t="s">
        <v>66</v>
      </c>
      <c r="DW115" s="932"/>
      <c r="DX115" s="932"/>
      <c r="DY115" s="932"/>
      <c r="DZ115" s="933"/>
    </row>
    <row r="116" spans="1:130" s="93" customFormat="1" ht="26.25" customHeight="1" x14ac:dyDescent="0.15">
      <c r="A116" s="925"/>
      <c r="B116" s="926"/>
      <c r="C116" s="934" t="s">
        <v>401</v>
      </c>
      <c r="D116" s="934"/>
      <c r="E116" s="934"/>
      <c r="F116" s="934"/>
      <c r="G116" s="934"/>
      <c r="H116" s="934"/>
      <c r="I116" s="934"/>
      <c r="J116" s="934"/>
      <c r="K116" s="934"/>
      <c r="L116" s="934"/>
      <c r="M116" s="934"/>
      <c r="N116" s="934"/>
      <c r="O116" s="934"/>
      <c r="P116" s="934"/>
      <c r="Q116" s="934"/>
      <c r="R116" s="934"/>
      <c r="S116" s="934"/>
      <c r="T116" s="934"/>
      <c r="U116" s="934"/>
      <c r="V116" s="934"/>
      <c r="W116" s="934"/>
      <c r="X116" s="934"/>
      <c r="Y116" s="934"/>
      <c r="Z116" s="935"/>
      <c r="AA116" s="927" t="s">
        <v>66</v>
      </c>
      <c r="AB116" s="928"/>
      <c r="AC116" s="928"/>
      <c r="AD116" s="928"/>
      <c r="AE116" s="929"/>
      <c r="AF116" s="930" t="s">
        <v>66</v>
      </c>
      <c r="AG116" s="928"/>
      <c r="AH116" s="928"/>
      <c r="AI116" s="928"/>
      <c r="AJ116" s="929"/>
      <c r="AK116" s="930" t="s">
        <v>66</v>
      </c>
      <c r="AL116" s="928"/>
      <c r="AM116" s="928"/>
      <c r="AN116" s="928"/>
      <c r="AO116" s="929"/>
      <c r="AP116" s="931" t="s">
        <v>66</v>
      </c>
      <c r="AQ116" s="932"/>
      <c r="AR116" s="932"/>
      <c r="AS116" s="932"/>
      <c r="AT116" s="933"/>
      <c r="AU116" s="877"/>
      <c r="AV116" s="878"/>
      <c r="AW116" s="878"/>
      <c r="AX116" s="878"/>
      <c r="AY116" s="878"/>
      <c r="AZ116" s="936" t="s">
        <v>402</v>
      </c>
      <c r="BA116" s="937"/>
      <c r="BB116" s="937"/>
      <c r="BC116" s="937"/>
      <c r="BD116" s="937"/>
      <c r="BE116" s="937"/>
      <c r="BF116" s="937"/>
      <c r="BG116" s="937"/>
      <c r="BH116" s="937"/>
      <c r="BI116" s="937"/>
      <c r="BJ116" s="937"/>
      <c r="BK116" s="937"/>
      <c r="BL116" s="937"/>
      <c r="BM116" s="937"/>
      <c r="BN116" s="937"/>
      <c r="BO116" s="937"/>
      <c r="BP116" s="938"/>
      <c r="BQ116" s="894" t="s">
        <v>66</v>
      </c>
      <c r="BR116" s="895"/>
      <c r="BS116" s="895"/>
      <c r="BT116" s="895"/>
      <c r="BU116" s="895"/>
      <c r="BV116" s="895" t="s">
        <v>66</v>
      </c>
      <c r="BW116" s="895"/>
      <c r="BX116" s="895"/>
      <c r="BY116" s="895"/>
      <c r="BZ116" s="895"/>
      <c r="CA116" s="895" t="s">
        <v>66</v>
      </c>
      <c r="CB116" s="895"/>
      <c r="CC116" s="895"/>
      <c r="CD116" s="895"/>
      <c r="CE116" s="895"/>
      <c r="CF116" s="889" t="s">
        <v>66</v>
      </c>
      <c r="CG116" s="890"/>
      <c r="CH116" s="890"/>
      <c r="CI116" s="890"/>
      <c r="CJ116" s="890"/>
      <c r="CK116" s="917"/>
      <c r="CL116" s="918"/>
      <c r="CM116" s="891" t="s">
        <v>403</v>
      </c>
      <c r="CN116" s="892"/>
      <c r="CO116" s="892"/>
      <c r="CP116" s="892"/>
      <c r="CQ116" s="892"/>
      <c r="CR116" s="892"/>
      <c r="CS116" s="892"/>
      <c r="CT116" s="892"/>
      <c r="CU116" s="892"/>
      <c r="CV116" s="892"/>
      <c r="CW116" s="892"/>
      <c r="CX116" s="892"/>
      <c r="CY116" s="892"/>
      <c r="CZ116" s="892"/>
      <c r="DA116" s="892"/>
      <c r="DB116" s="892"/>
      <c r="DC116" s="892"/>
      <c r="DD116" s="892"/>
      <c r="DE116" s="892"/>
      <c r="DF116" s="893"/>
      <c r="DG116" s="927" t="s">
        <v>66</v>
      </c>
      <c r="DH116" s="928"/>
      <c r="DI116" s="928"/>
      <c r="DJ116" s="928"/>
      <c r="DK116" s="929"/>
      <c r="DL116" s="930" t="s">
        <v>66</v>
      </c>
      <c r="DM116" s="928"/>
      <c r="DN116" s="928"/>
      <c r="DO116" s="928"/>
      <c r="DP116" s="929"/>
      <c r="DQ116" s="930" t="s">
        <v>66</v>
      </c>
      <c r="DR116" s="928"/>
      <c r="DS116" s="928"/>
      <c r="DT116" s="928"/>
      <c r="DU116" s="929"/>
      <c r="DV116" s="931" t="s">
        <v>66</v>
      </c>
      <c r="DW116" s="932"/>
      <c r="DX116" s="932"/>
      <c r="DY116" s="932"/>
      <c r="DZ116" s="933"/>
    </row>
    <row r="117" spans="1:130" s="93" customFormat="1" ht="26.25" customHeight="1" x14ac:dyDescent="0.15">
      <c r="A117" s="881" t="s">
        <v>121</v>
      </c>
      <c r="B117" s="862"/>
      <c r="C117" s="862"/>
      <c r="D117" s="862"/>
      <c r="E117" s="862"/>
      <c r="F117" s="862"/>
      <c r="G117" s="862"/>
      <c r="H117" s="862"/>
      <c r="I117" s="862"/>
      <c r="J117" s="862"/>
      <c r="K117" s="862"/>
      <c r="L117" s="862"/>
      <c r="M117" s="862"/>
      <c r="N117" s="862"/>
      <c r="O117" s="862"/>
      <c r="P117" s="862"/>
      <c r="Q117" s="862"/>
      <c r="R117" s="862"/>
      <c r="S117" s="862"/>
      <c r="T117" s="862"/>
      <c r="U117" s="862"/>
      <c r="V117" s="862"/>
      <c r="W117" s="862"/>
      <c r="X117" s="862"/>
      <c r="Y117" s="943" t="s">
        <v>404</v>
      </c>
      <c r="Z117" s="863"/>
      <c r="AA117" s="944">
        <v>2060242</v>
      </c>
      <c r="AB117" s="945"/>
      <c r="AC117" s="945"/>
      <c r="AD117" s="945"/>
      <c r="AE117" s="946"/>
      <c r="AF117" s="947">
        <v>2413490</v>
      </c>
      <c r="AG117" s="945"/>
      <c r="AH117" s="945"/>
      <c r="AI117" s="945"/>
      <c r="AJ117" s="946"/>
      <c r="AK117" s="947">
        <v>2356546</v>
      </c>
      <c r="AL117" s="945"/>
      <c r="AM117" s="945"/>
      <c r="AN117" s="945"/>
      <c r="AO117" s="946"/>
      <c r="AP117" s="948"/>
      <c r="AQ117" s="949"/>
      <c r="AR117" s="949"/>
      <c r="AS117" s="949"/>
      <c r="AT117" s="950"/>
      <c r="AU117" s="877"/>
      <c r="AV117" s="878"/>
      <c r="AW117" s="878"/>
      <c r="AX117" s="878"/>
      <c r="AY117" s="878"/>
      <c r="AZ117" s="936" t="s">
        <v>405</v>
      </c>
      <c r="BA117" s="937"/>
      <c r="BB117" s="937"/>
      <c r="BC117" s="937"/>
      <c r="BD117" s="937"/>
      <c r="BE117" s="937"/>
      <c r="BF117" s="937"/>
      <c r="BG117" s="937"/>
      <c r="BH117" s="937"/>
      <c r="BI117" s="937"/>
      <c r="BJ117" s="937"/>
      <c r="BK117" s="937"/>
      <c r="BL117" s="937"/>
      <c r="BM117" s="937"/>
      <c r="BN117" s="937"/>
      <c r="BO117" s="937"/>
      <c r="BP117" s="938"/>
      <c r="BQ117" s="894" t="s">
        <v>66</v>
      </c>
      <c r="BR117" s="895"/>
      <c r="BS117" s="895"/>
      <c r="BT117" s="895"/>
      <c r="BU117" s="895"/>
      <c r="BV117" s="895" t="s">
        <v>66</v>
      </c>
      <c r="BW117" s="895"/>
      <c r="BX117" s="895"/>
      <c r="BY117" s="895"/>
      <c r="BZ117" s="895"/>
      <c r="CA117" s="895" t="s">
        <v>66</v>
      </c>
      <c r="CB117" s="895"/>
      <c r="CC117" s="895"/>
      <c r="CD117" s="895"/>
      <c r="CE117" s="895"/>
      <c r="CF117" s="889" t="s">
        <v>66</v>
      </c>
      <c r="CG117" s="890"/>
      <c r="CH117" s="890"/>
      <c r="CI117" s="890"/>
      <c r="CJ117" s="890"/>
      <c r="CK117" s="917"/>
      <c r="CL117" s="918"/>
      <c r="CM117" s="891" t="s">
        <v>406</v>
      </c>
      <c r="CN117" s="892"/>
      <c r="CO117" s="892"/>
      <c r="CP117" s="892"/>
      <c r="CQ117" s="892"/>
      <c r="CR117" s="892"/>
      <c r="CS117" s="892"/>
      <c r="CT117" s="892"/>
      <c r="CU117" s="892"/>
      <c r="CV117" s="892"/>
      <c r="CW117" s="892"/>
      <c r="CX117" s="892"/>
      <c r="CY117" s="892"/>
      <c r="CZ117" s="892"/>
      <c r="DA117" s="892"/>
      <c r="DB117" s="892"/>
      <c r="DC117" s="892"/>
      <c r="DD117" s="892"/>
      <c r="DE117" s="892"/>
      <c r="DF117" s="893"/>
      <c r="DG117" s="927" t="s">
        <v>66</v>
      </c>
      <c r="DH117" s="928"/>
      <c r="DI117" s="928"/>
      <c r="DJ117" s="928"/>
      <c r="DK117" s="929"/>
      <c r="DL117" s="930" t="s">
        <v>66</v>
      </c>
      <c r="DM117" s="928"/>
      <c r="DN117" s="928"/>
      <c r="DO117" s="928"/>
      <c r="DP117" s="929"/>
      <c r="DQ117" s="930" t="s">
        <v>66</v>
      </c>
      <c r="DR117" s="928"/>
      <c r="DS117" s="928"/>
      <c r="DT117" s="928"/>
      <c r="DU117" s="929"/>
      <c r="DV117" s="931" t="s">
        <v>66</v>
      </c>
      <c r="DW117" s="932"/>
      <c r="DX117" s="932"/>
      <c r="DY117" s="932"/>
      <c r="DZ117" s="933"/>
    </row>
    <row r="118" spans="1:130" s="93" customFormat="1" ht="26.25" customHeight="1" x14ac:dyDescent="0.15">
      <c r="A118" s="881" t="s">
        <v>379</v>
      </c>
      <c r="B118" s="862"/>
      <c r="C118" s="862"/>
      <c r="D118" s="862"/>
      <c r="E118" s="862"/>
      <c r="F118" s="862"/>
      <c r="G118" s="862"/>
      <c r="H118" s="862"/>
      <c r="I118" s="862"/>
      <c r="J118" s="862"/>
      <c r="K118" s="862"/>
      <c r="L118" s="862"/>
      <c r="M118" s="862"/>
      <c r="N118" s="862"/>
      <c r="O118" s="862"/>
      <c r="P118" s="862"/>
      <c r="Q118" s="862"/>
      <c r="R118" s="862"/>
      <c r="S118" s="862"/>
      <c r="T118" s="862"/>
      <c r="U118" s="862"/>
      <c r="V118" s="862"/>
      <c r="W118" s="862"/>
      <c r="X118" s="862"/>
      <c r="Y118" s="862"/>
      <c r="Z118" s="863"/>
      <c r="AA118" s="861" t="s">
        <v>377</v>
      </c>
      <c r="AB118" s="862"/>
      <c r="AC118" s="862"/>
      <c r="AD118" s="862"/>
      <c r="AE118" s="863"/>
      <c r="AF118" s="861" t="s">
        <v>237</v>
      </c>
      <c r="AG118" s="862"/>
      <c r="AH118" s="862"/>
      <c r="AI118" s="862"/>
      <c r="AJ118" s="863"/>
      <c r="AK118" s="861" t="s">
        <v>236</v>
      </c>
      <c r="AL118" s="862"/>
      <c r="AM118" s="862"/>
      <c r="AN118" s="862"/>
      <c r="AO118" s="863"/>
      <c r="AP118" s="939" t="s">
        <v>378</v>
      </c>
      <c r="AQ118" s="940"/>
      <c r="AR118" s="940"/>
      <c r="AS118" s="940"/>
      <c r="AT118" s="941"/>
      <c r="AU118" s="877"/>
      <c r="AV118" s="878"/>
      <c r="AW118" s="878"/>
      <c r="AX118" s="878"/>
      <c r="AY118" s="878"/>
      <c r="AZ118" s="942" t="s">
        <v>407</v>
      </c>
      <c r="BA118" s="934"/>
      <c r="BB118" s="934"/>
      <c r="BC118" s="934"/>
      <c r="BD118" s="934"/>
      <c r="BE118" s="934"/>
      <c r="BF118" s="934"/>
      <c r="BG118" s="934"/>
      <c r="BH118" s="934"/>
      <c r="BI118" s="934"/>
      <c r="BJ118" s="934"/>
      <c r="BK118" s="934"/>
      <c r="BL118" s="934"/>
      <c r="BM118" s="934"/>
      <c r="BN118" s="934"/>
      <c r="BO118" s="934"/>
      <c r="BP118" s="935"/>
      <c r="BQ118" s="965" t="s">
        <v>66</v>
      </c>
      <c r="BR118" s="966"/>
      <c r="BS118" s="966"/>
      <c r="BT118" s="966"/>
      <c r="BU118" s="966"/>
      <c r="BV118" s="966" t="s">
        <v>66</v>
      </c>
      <c r="BW118" s="966"/>
      <c r="BX118" s="966"/>
      <c r="BY118" s="966"/>
      <c r="BZ118" s="966"/>
      <c r="CA118" s="966" t="s">
        <v>66</v>
      </c>
      <c r="CB118" s="966"/>
      <c r="CC118" s="966"/>
      <c r="CD118" s="966"/>
      <c r="CE118" s="966"/>
      <c r="CF118" s="889" t="s">
        <v>66</v>
      </c>
      <c r="CG118" s="890"/>
      <c r="CH118" s="890"/>
      <c r="CI118" s="890"/>
      <c r="CJ118" s="890"/>
      <c r="CK118" s="917"/>
      <c r="CL118" s="918"/>
      <c r="CM118" s="891" t="s">
        <v>408</v>
      </c>
      <c r="CN118" s="892"/>
      <c r="CO118" s="892"/>
      <c r="CP118" s="892"/>
      <c r="CQ118" s="892"/>
      <c r="CR118" s="892"/>
      <c r="CS118" s="892"/>
      <c r="CT118" s="892"/>
      <c r="CU118" s="892"/>
      <c r="CV118" s="892"/>
      <c r="CW118" s="892"/>
      <c r="CX118" s="892"/>
      <c r="CY118" s="892"/>
      <c r="CZ118" s="892"/>
      <c r="DA118" s="892"/>
      <c r="DB118" s="892"/>
      <c r="DC118" s="892"/>
      <c r="DD118" s="892"/>
      <c r="DE118" s="892"/>
      <c r="DF118" s="893"/>
      <c r="DG118" s="927" t="s">
        <v>66</v>
      </c>
      <c r="DH118" s="928"/>
      <c r="DI118" s="928"/>
      <c r="DJ118" s="928"/>
      <c r="DK118" s="929"/>
      <c r="DL118" s="930" t="s">
        <v>66</v>
      </c>
      <c r="DM118" s="928"/>
      <c r="DN118" s="928"/>
      <c r="DO118" s="928"/>
      <c r="DP118" s="929"/>
      <c r="DQ118" s="930" t="s">
        <v>66</v>
      </c>
      <c r="DR118" s="928"/>
      <c r="DS118" s="928"/>
      <c r="DT118" s="928"/>
      <c r="DU118" s="929"/>
      <c r="DV118" s="931" t="s">
        <v>66</v>
      </c>
      <c r="DW118" s="932"/>
      <c r="DX118" s="932"/>
      <c r="DY118" s="932"/>
      <c r="DZ118" s="933"/>
    </row>
    <row r="119" spans="1:130" s="93" customFormat="1" ht="26.25" customHeight="1" x14ac:dyDescent="0.15">
      <c r="A119" s="1024" t="s">
        <v>383</v>
      </c>
      <c r="B119" s="916"/>
      <c r="C119" s="898" t="s">
        <v>384</v>
      </c>
      <c r="D119" s="866"/>
      <c r="E119" s="866"/>
      <c r="F119" s="866"/>
      <c r="G119" s="866"/>
      <c r="H119" s="866"/>
      <c r="I119" s="866"/>
      <c r="J119" s="866"/>
      <c r="K119" s="866"/>
      <c r="L119" s="866"/>
      <c r="M119" s="866"/>
      <c r="N119" s="866"/>
      <c r="O119" s="866"/>
      <c r="P119" s="866"/>
      <c r="Q119" s="866"/>
      <c r="R119" s="866"/>
      <c r="S119" s="866"/>
      <c r="T119" s="866"/>
      <c r="U119" s="866"/>
      <c r="V119" s="866"/>
      <c r="W119" s="866"/>
      <c r="X119" s="866"/>
      <c r="Y119" s="866"/>
      <c r="Z119" s="867"/>
      <c r="AA119" s="868" t="s">
        <v>66</v>
      </c>
      <c r="AB119" s="869"/>
      <c r="AC119" s="869"/>
      <c r="AD119" s="869"/>
      <c r="AE119" s="870"/>
      <c r="AF119" s="871" t="s">
        <v>66</v>
      </c>
      <c r="AG119" s="869"/>
      <c r="AH119" s="869"/>
      <c r="AI119" s="869"/>
      <c r="AJ119" s="870"/>
      <c r="AK119" s="871" t="s">
        <v>66</v>
      </c>
      <c r="AL119" s="869"/>
      <c r="AM119" s="869"/>
      <c r="AN119" s="869"/>
      <c r="AO119" s="870"/>
      <c r="AP119" s="872" t="s">
        <v>66</v>
      </c>
      <c r="AQ119" s="873"/>
      <c r="AR119" s="873"/>
      <c r="AS119" s="873"/>
      <c r="AT119" s="874"/>
      <c r="AU119" s="879"/>
      <c r="AV119" s="880"/>
      <c r="AW119" s="880"/>
      <c r="AX119" s="880"/>
      <c r="AY119" s="880"/>
      <c r="AZ119" s="115" t="s">
        <v>121</v>
      </c>
      <c r="BA119" s="115"/>
      <c r="BB119" s="115"/>
      <c r="BC119" s="115"/>
      <c r="BD119" s="115"/>
      <c r="BE119" s="115"/>
      <c r="BF119" s="115"/>
      <c r="BG119" s="115"/>
      <c r="BH119" s="115"/>
      <c r="BI119" s="115"/>
      <c r="BJ119" s="115"/>
      <c r="BK119" s="115"/>
      <c r="BL119" s="115"/>
      <c r="BM119" s="115"/>
      <c r="BN119" s="115"/>
      <c r="BO119" s="943" t="s">
        <v>409</v>
      </c>
      <c r="BP119" s="971"/>
      <c r="BQ119" s="965">
        <v>29666161</v>
      </c>
      <c r="BR119" s="966"/>
      <c r="BS119" s="966"/>
      <c r="BT119" s="966"/>
      <c r="BU119" s="966"/>
      <c r="BV119" s="966">
        <v>28741685</v>
      </c>
      <c r="BW119" s="966"/>
      <c r="BX119" s="966"/>
      <c r="BY119" s="966"/>
      <c r="BZ119" s="966"/>
      <c r="CA119" s="966">
        <v>27622318</v>
      </c>
      <c r="CB119" s="966"/>
      <c r="CC119" s="966"/>
      <c r="CD119" s="966"/>
      <c r="CE119" s="966"/>
      <c r="CF119" s="967"/>
      <c r="CG119" s="968"/>
      <c r="CH119" s="968"/>
      <c r="CI119" s="968"/>
      <c r="CJ119" s="969"/>
      <c r="CK119" s="919"/>
      <c r="CL119" s="920"/>
      <c r="CM119" s="942" t="s">
        <v>410</v>
      </c>
      <c r="CN119" s="934"/>
      <c r="CO119" s="934"/>
      <c r="CP119" s="934"/>
      <c r="CQ119" s="934"/>
      <c r="CR119" s="934"/>
      <c r="CS119" s="934"/>
      <c r="CT119" s="934"/>
      <c r="CU119" s="934"/>
      <c r="CV119" s="934"/>
      <c r="CW119" s="934"/>
      <c r="CX119" s="934"/>
      <c r="CY119" s="934"/>
      <c r="CZ119" s="934"/>
      <c r="DA119" s="934"/>
      <c r="DB119" s="934"/>
      <c r="DC119" s="934"/>
      <c r="DD119" s="934"/>
      <c r="DE119" s="934"/>
      <c r="DF119" s="935"/>
      <c r="DG119" s="970">
        <v>3140969</v>
      </c>
      <c r="DH119" s="952"/>
      <c r="DI119" s="952"/>
      <c r="DJ119" s="952"/>
      <c r="DK119" s="953"/>
      <c r="DL119" s="951">
        <v>2792034</v>
      </c>
      <c r="DM119" s="952"/>
      <c r="DN119" s="952"/>
      <c r="DO119" s="952"/>
      <c r="DP119" s="953"/>
      <c r="DQ119" s="951">
        <v>2672342</v>
      </c>
      <c r="DR119" s="952"/>
      <c r="DS119" s="952"/>
      <c r="DT119" s="952"/>
      <c r="DU119" s="953"/>
      <c r="DV119" s="954">
        <v>50.6</v>
      </c>
      <c r="DW119" s="955"/>
      <c r="DX119" s="955"/>
      <c r="DY119" s="955"/>
      <c r="DZ119" s="956"/>
    </row>
    <row r="120" spans="1:130" s="93" customFormat="1" ht="26.25" customHeight="1" x14ac:dyDescent="0.15">
      <c r="A120" s="1025"/>
      <c r="B120" s="918"/>
      <c r="C120" s="891" t="s">
        <v>387</v>
      </c>
      <c r="D120" s="892"/>
      <c r="E120" s="892"/>
      <c r="F120" s="892"/>
      <c r="G120" s="892"/>
      <c r="H120" s="892"/>
      <c r="I120" s="892"/>
      <c r="J120" s="892"/>
      <c r="K120" s="892"/>
      <c r="L120" s="892"/>
      <c r="M120" s="892"/>
      <c r="N120" s="892"/>
      <c r="O120" s="892"/>
      <c r="P120" s="892"/>
      <c r="Q120" s="892"/>
      <c r="R120" s="892"/>
      <c r="S120" s="892"/>
      <c r="T120" s="892"/>
      <c r="U120" s="892"/>
      <c r="V120" s="892"/>
      <c r="W120" s="892"/>
      <c r="X120" s="892"/>
      <c r="Y120" s="892"/>
      <c r="Z120" s="893"/>
      <c r="AA120" s="927" t="s">
        <v>66</v>
      </c>
      <c r="AB120" s="928"/>
      <c r="AC120" s="928"/>
      <c r="AD120" s="928"/>
      <c r="AE120" s="929"/>
      <c r="AF120" s="930" t="s">
        <v>66</v>
      </c>
      <c r="AG120" s="928"/>
      <c r="AH120" s="928"/>
      <c r="AI120" s="928"/>
      <c r="AJ120" s="929"/>
      <c r="AK120" s="930" t="s">
        <v>66</v>
      </c>
      <c r="AL120" s="928"/>
      <c r="AM120" s="928"/>
      <c r="AN120" s="928"/>
      <c r="AO120" s="929"/>
      <c r="AP120" s="931" t="s">
        <v>66</v>
      </c>
      <c r="AQ120" s="932"/>
      <c r="AR120" s="932"/>
      <c r="AS120" s="932"/>
      <c r="AT120" s="933"/>
      <c r="AU120" s="957" t="s">
        <v>411</v>
      </c>
      <c r="AV120" s="958"/>
      <c r="AW120" s="958"/>
      <c r="AX120" s="958"/>
      <c r="AY120" s="959"/>
      <c r="AZ120" s="898" t="s">
        <v>412</v>
      </c>
      <c r="BA120" s="866"/>
      <c r="BB120" s="866"/>
      <c r="BC120" s="866"/>
      <c r="BD120" s="866"/>
      <c r="BE120" s="866"/>
      <c r="BF120" s="866"/>
      <c r="BG120" s="866"/>
      <c r="BH120" s="866"/>
      <c r="BI120" s="866"/>
      <c r="BJ120" s="866"/>
      <c r="BK120" s="866"/>
      <c r="BL120" s="866"/>
      <c r="BM120" s="866"/>
      <c r="BN120" s="866"/>
      <c r="BO120" s="866"/>
      <c r="BP120" s="867"/>
      <c r="BQ120" s="899">
        <v>8802941</v>
      </c>
      <c r="BR120" s="900"/>
      <c r="BS120" s="900"/>
      <c r="BT120" s="900"/>
      <c r="BU120" s="900"/>
      <c r="BV120" s="900">
        <v>8522943</v>
      </c>
      <c r="BW120" s="900"/>
      <c r="BX120" s="900"/>
      <c r="BY120" s="900"/>
      <c r="BZ120" s="900"/>
      <c r="CA120" s="900">
        <v>8715805</v>
      </c>
      <c r="CB120" s="900"/>
      <c r="CC120" s="900"/>
      <c r="CD120" s="900"/>
      <c r="CE120" s="900"/>
      <c r="CF120" s="913">
        <v>165.2</v>
      </c>
      <c r="CG120" s="914"/>
      <c r="CH120" s="914"/>
      <c r="CI120" s="914"/>
      <c r="CJ120" s="914"/>
      <c r="CK120" s="972" t="s">
        <v>413</v>
      </c>
      <c r="CL120" s="973"/>
      <c r="CM120" s="973"/>
      <c r="CN120" s="973"/>
      <c r="CO120" s="974"/>
      <c r="CP120" s="980" t="s">
        <v>347</v>
      </c>
      <c r="CQ120" s="981"/>
      <c r="CR120" s="981"/>
      <c r="CS120" s="981"/>
      <c r="CT120" s="981"/>
      <c r="CU120" s="981"/>
      <c r="CV120" s="981"/>
      <c r="CW120" s="981"/>
      <c r="CX120" s="981"/>
      <c r="CY120" s="981"/>
      <c r="CZ120" s="981"/>
      <c r="DA120" s="981"/>
      <c r="DB120" s="981"/>
      <c r="DC120" s="981"/>
      <c r="DD120" s="981"/>
      <c r="DE120" s="981"/>
      <c r="DF120" s="982"/>
      <c r="DG120" s="899" t="s">
        <v>66</v>
      </c>
      <c r="DH120" s="900"/>
      <c r="DI120" s="900"/>
      <c r="DJ120" s="900"/>
      <c r="DK120" s="900"/>
      <c r="DL120" s="900" t="s">
        <v>66</v>
      </c>
      <c r="DM120" s="900"/>
      <c r="DN120" s="900"/>
      <c r="DO120" s="900"/>
      <c r="DP120" s="900"/>
      <c r="DQ120" s="900">
        <v>6621598</v>
      </c>
      <c r="DR120" s="900"/>
      <c r="DS120" s="900"/>
      <c r="DT120" s="900"/>
      <c r="DU120" s="900"/>
      <c r="DV120" s="901">
        <v>125.5</v>
      </c>
      <c r="DW120" s="901"/>
      <c r="DX120" s="901"/>
      <c r="DY120" s="901"/>
      <c r="DZ120" s="902"/>
    </row>
    <row r="121" spans="1:130" s="93" customFormat="1" ht="26.25" customHeight="1" x14ac:dyDescent="0.15">
      <c r="A121" s="1025"/>
      <c r="B121" s="918"/>
      <c r="C121" s="936" t="s">
        <v>414</v>
      </c>
      <c r="D121" s="937"/>
      <c r="E121" s="937"/>
      <c r="F121" s="937"/>
      <c r="G121" s="937"/>
      <c r="H121" s="937"/>
      <c r="I121" s="937"/>
      <c r="J121" s="937"/>
      <c r="K121" s="937"/>
      <c r="L121" s="937"/>
      <c r="M121" s="937"/>
      <c r="N121" s="937"/>
      <c r="O121" s="937"/>
      <c r="P121" s="937"/>
      <c r="Q121" s="937"/>
      <c r="R121" s="937"/>
      <c r="S121" s="937"/>
      <c r="T121" s="937"/>
      <c r="U121" s="937"/>
      <c r="V121" s="937"/>
      <c r="W121" s="937"/>
      <c r="X121" s="937"/>
      <c r="Y121" s="937"/>
      <c r="Z121" s="938"/>
      <c r="AA121" s="927" t="s">
        <v>66</v>
      </c>
      <c r="AB121" s="928"/>
      <c r="AC121" s="928"/>
      <c r="AD121" s="928"/>
      <c r="AE121" s="929"/>
      <c r="AF121" s="930" t="s">
        <v>66</v>
      </c>
      <c r="AG121" s="928"/>
      <c r="AH121" s="928"/>
      <c r="AI121" s="928"/>
      <c r="AJ121" s="929"/>
      <c r="AK121" s="930" t="s">
        <v>66</v>
      </c>
      <c r="AL121" s="928"/>
      <c r="AM121" s="928"/>
      <c r="AN121" s="928"/>
      <c r="AO121" s="929"/>
      <c r="AP121" s="931" t="s">
        <v>66</v>
      </c>
      <c r="AQ121" s="932"/>
      <c r="AR121" s="932"/>
      <c r="AS121" s="932"/>
      <c r="AT121" s="933"/>
      <c r="AU121" s="960"/>
      <c r="AV121" s="961"/>
      <c r="AW121" s="961"/>
      <c r="AX121" s="961"/>
      <c r="AY121" s="962"/>
      <c r="AZ121" s="891" t="s">
        <v>415</v>
      </c>
      <c r="BA121" s="892"/>
      <c r="BB121" s="892"/>
      <c r="BC121" s="892"/>
      <c r="BD121" s="892"/>
      <c r="BE121" s="892"/>
      <c r="BF121" s="892"/>
      <c r="BG121" s="892"/>
      <c r="BH121" s="892"/>
      <c r="BI121" s="892"/>
      <c r="BJ121" s="892"/>
      <c r="BK121" s="892"/>
      <c r="BL121" s="892"/>
      <c r="BM121" s="892"/>
      <c r="BN121" s="892"/>
      <c r="BO121" s="892"/>
      <c r="BP121" s="893"/>
      <c r="BQ121" s="894">
        <v>571626</v>
      </c>
      <c r="BR121" s="895"/>
      <c r="BS121" s="895"/>
      <c r="BT121" s="895"/>
      <c r="BU121" s="895"/>
      <c r="BV121" s="895">
        <v>475792</v>
      </c>
      <c r="BW121" s="895"/>
      <c r="BX121" s="895"/>
      <c r="BY121" s="895"/>
      <c r="BZ121" s="895"/>
      <c r="CA121" s="895">
        <v>400184</v>
      </c>
      <c r="CB121" s="895"/>
      <c r="CC121" s="895"/>
      <c r="CD121" s="895"/>
      <c r="CE121" s="895"/>
      <c r="CF121" s="889">
        <v>7.6</v>
      </c>
      <c r="CG121" s="890"/>
      <c r="CH121" s="890"/>
      <c r="CI121" s="890"/>
      <c r="CJ121" s="890"/>
      <c r="CK121" s="975"/>
      <c r="CL121" s="976"/>
      <c r="CM121" s="976"/>
      <c r="CN121" s="976"/>
      <c r="CO121" s="977"/>
      <c r="CP121" s="985" t="s">
        <v>346</v>
      </c>
      <c r="CQ121" s="986"/>
      <c r="CR121" s="986"/>
      <c r="CS121" s="986"/>
      <c r="CT121" s="986"/>
      <c r="CU121" s="986"/>
      <c r="CV121" s="986"/>
      <c r="CW121" s="986"/>
      <c r="CX121" s="986"/>
      <c r="CY121" s="986"/>
      <c r="CZ121" s="986"/>
      <c r="DA121" s="986"/>
      <c r="DB121" s="986"/>
      <c r="DC121" s="986"/>
      <c r="DD121" s="986"/>
      <c r="DE121" s="986"/>
      <c r="DF121" s="987"/>
      <c r="DG121" s="894">
        <v>10301</v>
      </c>
      <c r="DH121" s="895"/>
      <c r="DI121" s="895"/>
      <c r="DJ121" s="895"/>
      <c r="DK121" s="895"/>
      <c r="DL121" s="895">
        <v>11257</v>
      </c>
      <c r="DM121" s="895"/>
      <c r="DN121" s="895"/>
      <c r="DO121" s="895"/>
      <c r="DP121" s="895"/>
      <c r="DQ121" s="895">
        <v>1685863</v>
      </c>
      <c r="DR121" s="895"/>
      <c r="DS121" s="895"/>
      <c r="DT121" s="895"/>
      <c r="DU121" s="895"/>
      <c r="DV121" s="896">
        <v>31.9</v>
      </c>
      <c r="DW121" s="896"/>
      <c r="DX121" s="896"/>
      <c r="DY121" s="896"/>
      <c r="DZ121" s="897"/>
    </row>
    <row r="122" spans="1:130" s="93" customFormat="1" ht="26.25" customHeight="1" x14ac:dyDescent="0.15">
      <c r="A122" s="1025"/>
      <c r="B122" s="918"/>
      <c r="C122" s="891" t="s">
        <v>397</v>
      </c>
      <c r="D122" s="892"/>
      <c r="E122" s="892"/>
      <c r="F122" s="892"/>
      <c r="G122" s="892"/>
      <c r="H122" s="892"/>
      <c r="I122" s="892"/>
      <c r="J122" s="892"/>
      <c r="K122" s="892"/>
      <c r="L122" s="892"/>
      <c r="M122" s="892"/>
      <c r="N122" s="892"/>
      <c r="O122" s="892"/>
      <c r="P122" s="892"/>
      <c r="Q122" s="892"/>
      <c r="R122" s="892"/>
      <c r="S122" s="892"/>
      <c r="T122" s="892"/>
      <c r="U122" s="892"/>
      <c r="V122" s="892"/>
      <c r="W122" s="892"/>
      <c r="X122" s="892"/>
      <c r="Y122" s="892"/>
      <c r="Z122" s="893"/>
      <c r="AA122" s="927" t="s">
        <v>66</v>
      </c>
      <c r="AB122" s="928"/>
      <c r="AC122" s="928"/>
      <c r="AD122" s="928"/>
      <c r="AE122" s="929"/>
      <c r="AF122" s="930" t="s">
        <v>66</v>
      </c>
      <c r="AG122" s="928"/>
      <c r="AH122" s="928"/>
      <c r="AI122" s="928"/>
      <c r="AJ122" s="929"/>
      <c r="AK122" s="930" t="s">
        <v>66</v>
      </c>
      <c r="AL122" s="928"/>
      <c r="AM122" s="928"/>
      <c r="AN122" s="928"/>
      <c r="AO122" s="929"/>
      <c r="AP122" s="931" t="s">
        <v>66</v>
      </c>
      <c r="AQ122" s="932"/>
      <c r="AR122" s="932"/>
      <c r="AS122" s="932"/>
      <c r="AT122" s="933"/>
      <c r="AU122" s="960"/>
      <c r="AV122" s="961"/>
      <c r="AW122" s="961"/>
      <c r="AX122" s="961"/>
      <c r="AY122" s="962"/>
      <c r="AZ122" s="942" t="s">
        <v>416</v>
      </c>
      <c r="BA122" s="934"/>
      <c r="BB122" s="934"/>
      <c r="BC122" s="934"/>
      <c r="BD122" s="934"/>
      <c r="BE122" s="934"/>
      <c r="BF122" s="934"/>
      <c r="BG122" s="934"/>
      <c r="BH122" s="934"/>
      <c r="BI122" s="934"/>
      <c r="BJ122" s="934"/>
      <c r="BK122" s="934"/>
      <c r="BL122" s="934"/>
      <c r="BM122" s="934"/>
      <c r="BN122" s="934"/>
      <c r="BO122" s="934"/>
      <c r="BP122" s="935"/>
      <c r="BQ122" s="965">
        <v>16672882</v>
      </c>
      <c r="BR122" s="966"/>
      <c r="BS122" s="966"/>
      <c r="BT122" s="966"/>
      <c r="BU122" s="966"/>
      <c r="BV122" s="966">
        <v>15851594</v>
      </c>
      <c r="BW122" s="966"/>
      <c r="BX122" s="966"/>
      <c r="BY122" s="966"/>
      <c r="BZ122" s="966"/>
      <c r="CA122" s="966">
        <v>14568221</v>
      </c>
      <c r="CB122" s="966"/>
      <c r="CC122" s="966"/>
      <c r="CD122" s="966"/>
      <c r="CE122" s="966"/>
      <c r="CF122" s="983">
        <v>276.10000000000002</v>
      </c>
      <c r="CG122" s="984"/>
      <c r="CH122" s="984"/>
      <c r="CI122" s="984"/>
      <c r="CJ122" s="984"/>
      <c r="CK122" s="975"/>
      <c r="CL122" s="976"/>
      <c r="CM122" s="976"/>
      <c r="CN122" s="976"/>
      <c r="CO122" s="977"/>
      <c r="CP122" s="985" t="s">
        <v>344</v>
      </c>
      <c r="CQ122" s="986"/>
      <c r="CR122" s="986"/>
      <c r="CS122" s="986"/>
      <c r="CT122" s="986"/>
      <c r="CU122" s="986"/>
      <c r="CV122" s="986"/>
      <c r="CW122" s="986"/>
      <c r="CX122" s="986"/>
      <c r="CY122" s="986"/>
      <c r="CZ122" s="986"/>
      <c r="DA122" s="986"/>
      <c r="DB122" s="986"/>
      <c r="DC122" s="986"/>
      <c r="DD122" s="986"/>
      <c r="DE122" s="986"/>
      <c r="DF122" s="987"/>
      <c r="DG122" s="894">
        <v>127040</v>
      </c>
      <c r="DH122" s="895"/>
      <c r="DI122" s="895"/>
      <c r="DJ122" s="895"/>
      <c r="DK122" s="895"/>
      <c r="DL122" s="895">
        <v>106251</v>
      </c>
      <c r="DM122" s="895"/>
      <c r="DN122" s="895"/>
      <c r="DO122" s="895"/>
      <c r="DP122" s="895"/>
      <c r="DQ122" s="895">
        <v>108775</v>
      </c>
      <c r="DR122" s="895"/>
      <c r="DS122" s="895"/>
      <c r="DT122" s="895"/>
      <c r="DU122" s="895"/>
      <c r="DV122" s="896">
        <v>2.1</v>
      </c>
      <c r="DW122" s="896"/>
      <c r="DX122" s="896"/>
      <c r="DY122" s="896"/>
      <c r="DZ122" s="897"/>
    </row>
    <row r="123" spans="1:130" s="93" customFormat="1" ht="26.25" customHeight="1" x14ac:dyDescent="0.15">
      <c r="A123" s="1025"/>
      <c r="B123" s="918"/>
      <c r="C123" s="891" t="s">
        <v>403</v>
      </c>
      <c r="D123" s="892"/>
      <c r="E123" s="892"/>
      <c r="F123" s="892"/>
      <c r="G123" s="892"/>
      <c r="H123" s="892"/>
      <c r="I123" s="892"/>
      <c r="J123" s="892"/>
      <c r="K123" s="892"/>
      <c r="L123" s="892"/>
      <c r="M123" s="892"/>
      <c r="N123" s="892"/>
      <c r="O123" s="892"/>
      <c r="P123" s="892"/>
      <c r="Q123" s="892"/>
      <c r="R123" s="892"/>
      <c r="S123" s="892"/>
      <c r="T123" s="892"/>
      <c r="U123" s="892"/>
      <c r="V123" s="892"/>
      <c r="W123" s="892"/>
      <c r="X123" s="892"/>
      <c r="Y123" s="892"/>
      <c r="Z123" s="893"/>
      <c r="AA123" s="927" t="s">
        <v>66</v>
      </c>
      <c r="AB123" s="928"/>
      <c r="AC123" s="928"/>
      <c r="AD123" s="928"/>
      <c r="AE123" s="929"/>
      <c r="AF123" s="930" t="s">
        <v>66</v>
      </c>
      <c r="AG123" s="928"/>
      <c r="AH123" s="928"/>
      <c r="AI123" s="928"/>
      <c r="AJ123" s="929"/>
      <c r="AK123" s="930" t="s">
        <v>66</v>
      </c>
      <c r="AL123" s="928"/>
      <c r="AM123" s="928"/>
      <c r="AN123" s="928"/>
      <c r="AO123" s="929"/>
      <c r="AP123" s="931" t="s">
        <v>66</v>
      </c>
      <c r="AQ123" s="932"/>
      <c r="AR123" s="932"/>
      <c r="AS123" s="932"/>
      <c r="AT123" s="933"/>
      <c r="AU123" s="963"/>
      <c r="AV123" s="964"/>
      <c r="AW123" s="964"/>
      <c r="AX123" s="964"/>
      <c r="AY123" s="964"/>
      <c r="AZ123" s="115" t="s">
        <v>121</v>
      </c>
      <c r="BA123" s="115"/>
      <c r="BB123" s="115"/>
      <c r="BC123" s="115"/>
      <c r="BD123" s="115"/>
      <c r="BE123" s="115"/>
      <c r="BF123" s="115"/>
      <c r="BG123" s="115"/>
      <c r="BH123" s="115"/>
      <c r="BI123" s="115"/>
      <c r="BJ123" s="115"/>
      <c r="BK123" s="115"/>
      <c r="BL123" s="115"/>
      <c r="BM123" s="115"/>
      <c r="BN123" s="115"/>
      <c r="BO123" s="943" t="s">
        <v>417</v>
      </c>
      <c r="BP123" s="971"/>
      <c r="BQ123" s="1031">
        <v>26047449</v>
      </c>
      <c r="BR123" s="997"/>
      <c r="BS123" s="997"/>
      <c r="BT123" s="997"/>
      <c r="BU123" s="997"/>
      <c r="BV123" s="997">
        <v>24850329</v>
      </c>
      <c r="BW123" s="997"/>
      <c r="BX123" s="997"/>
      <c r="BY123" s="997"/>
      <c r="BZ123" s="997"/>
      <c r="CA123" s="997">
        <v>23684210</v>
      </c>
      <c r="CB123" s="997"/>
      <c r="CC123" s="997"/>
      <c r="CD123" s="997"/>
      <c r="CE123" s="997"/>
      <c r="CF123" s="967"/>
      <c r="CG123" s="968"/>
      <c r="CH123" s="968"/>
      <c r="CI123" s="968"/>
      <c r="CJ123" s="969"/>
      <c r="CK123" s="975"/>
      <c r="CL123" s="976"/>
      <c r="CM123" s="976"/>
      <c r="CN123" s="976"/>
      <c r="CO123" s="977"/>
      <c r="CP123" s="985" t="s">
        <v>341</v>
      </c>
      <c r="CQ123" s="986"/>
      <c r="CR123" s="986"/>
      <c r="CS123" s="986"/>
      <c r="CT123" s="986"/>
      <c r="CU123" s="986"/>
      <c r="CV123" s="986"/>
      <c r="CW123" s="986"/>
      <c r="CX123" s="986"/>
      <c r="CY123" s="986"/>
      <c r="CZ123" s="986"/>
      <c r="DA123" s="986"/>
      <c r="DB123" s="986"/>
      <c r="DC123" s="986"/>
      <c r="DD123" s="986"/>
      <c r="DE123" s="986"/>
      <c r="DF123" s="987"/>
      <c r="DG123" s="927">
        <v>3710</v>
      </c>
      <c r="DH123" s="928"/>
      <c r="DI123" s="928"/>
      <c r="DJ123" s="928"/>
      <c r="DK123" s="929"/>
      <c r="DL123" s="930">
        <v>3873</v>
      </c>
      <c r="DM123" s="928"/>
      <c r="DN123" s="928"/>
      <c r="DO123" s="928"/>
      <c r="DP123" s="929"/>
      <c r="DQ123" s="930">
        <v>6005</v>
      </c>
      <c r="DR123" s="928"/>
      <c r="DS123" s="928"/>
      <c r="DT123" s="928"/>
      <c r="DU123" s="929"/>
      <c r="DV123" s="931">
        <v>0.1</v>
      </c>
      <c r="DW123" s="932"/>
      <c r="DX123" s="932"/>
      <c r="DY123" s="932"/>
      <c r="DZ123" s="933"/>
    </row>
    <row r="124" spans="1:130" s="93" customFormat="1" ht="26.25" customHeight="1" thickBot="1" x14ac:dyDescent="0.2">
      <c r="A124" s="1025"/>
      <c r="B124" s="918"/>
      <c r="C124" s="891" t="s">
        <v>406</v>
      </c>
      <c r="D124" s="892"/>
      <c r="E124" s="892"/>
      <c r="F124" s="892"/>
      <c r="G124" s="892"/>
      <c r="H124" s="892"/>
      <c r="I124" s="892"/>
      <c r="J124" s="892"/>
      <c r="K124" s="892"/>
      <c r="L124" s="892"/>
      <c r="M124" s="892"/>
      <c r="N124" s="892"/>
      <c r="O124" s="892"/>
      <c r="P124" s="892"/>
      <c r="Q124" s="892"/>
      <c r="R124" s="892"/>
      <c r="S124" s="892"/>
      <c r="T124" s="892"/>
      <c r="U124" s="892"/>
      <c r="V124" s="892"/>
      <c r="W124" s="892"/>
      <c r="X124" s="892"/>
      <c r="Y124" s="892"/>
      <c r="Z124" s="893"/>
      <c r="AA124" s="927" t="s">
        <v>66</v>
      </c>
      <c r="AB124" s="928"/>
      <c r="AC124" s="928"/>
      <c r="AD124" s="928"/>
      <c r="AE124" s="929"/>
      <c r="AF124" s="930" t="s">
        <v>66</v>
      </c>
      <c r="AG124" s="928"/>
      <c r="AH124" s="928"/>
      <c r="AI124" s="928"/>
      <c r="AJ124" s="929"/>
      <c r="AK124" s="930" t="s">
        <v>66</v>
      </c>
      <c r="AL124" s="928"/>
      <c r="AM124" s="928"/>
      <c r="AN124" s="928"/>
      <c r="AO124" s="929"/>
      <c r="AP124" s="931" t="s">
        <v>66</v>
      </c>
      <c r="AQ124" s="932"/>
      <c r="AR124" s="932"/>
      <c r="AS124" s="932"/>
      <c r="AT124" s="933"/>
      <c r="AU124" s="1027" t="s">
        <v>418</v>
      </c>
      <c r="AV124" s="1028"/>
      <c r="AW124" s="1028"/>
      <c r="AX124" s="1028"/>
      <c r="AY124" s="1028"/>
      <c r="AZ124" s="1028"/>
      <c r="BA124" s="1028"/>
      <c r="BB124" s="1028"/>
      <c r="BC124" s="1028"/>
      <c r="BD124" s="1028"/>
      <c r="BE124" s="1028"/>
      <c r="BF124" s="1028"/>
      <c r="BG124" s="1028"/>
      <c r="BH124" s="1028"/>
      <c r="BI124" s="1028"/>
      <c r="BJ124" s="1028"/>
      <c r="BK124" s="1028"/>
      <c r="BL124" s="1028"/>
      <c r="BM124" s="1028"/>
      <c r="BN124" s="1028"/>
      <c r="BO124" s="1028"/>
      <c r="BP124" s="1029"/>
      <c r="BQ124" s="1030">
        <v>63.7</v>
      </c>
      <c r="BR124" s="993"/>
      <c r="BS124" s="993"/>
      <c r="BT124" s="993"/>
      <c r="BU124" s="993"/>
      <c r="BV124" s="993">
        <v>72.099999999999994</v>
      </c>
      <c r="BW124" s="993"/>
      <c r="BX124" s="993"/>
      <c r="BY124" s="993"/>
      <c r="BZ124" s="993"/>
      <c r="CA124" s="993">
        <v>74.599999999999994</v>
      </c>
      <c r="CB124" s="993"/>
      <c r="CC124" s="993"/>
      <c r="CD124" s="993"/>
      <c r="CE124" s="993"/>
      <c r="CF124" s="994"/>
      <c r="CG124" s="995"/>
      <c r="CH124" s="995"/>
      <c r="CI124" s="995"/>
      <c r="CJ124" s="996"/>
      <c r="CK124" s="978"/>
      <c r="CL124" s="978"/>
      <c r="CM124" s="978"/>
      <c r="CN124" s="978"/>
      <c r="CO124" s="979"/>
      <c r="CP124" s="985" t="s">
        <v>419</v>
      </c>
      <c r="CQ124" s="986"/>
      <c r="CR124" s="986"/>
      <c r="CS124" s="986"/>
      <c r="CT124" s="986"/>
      <c r="CU124" s="986"/>
      <c r="CV124" s="986"/>
      <c r="CW124" s="986"/>
      <c r="CX124" s="986"/>
      <c r="CY124" s="986"/>
      <c r="CZ124" s="986"/>
      <c r="DA124" s="986"/>
      <c r="DB124" s="986"/>
      <c r="DC124" s="986"/>
      <c r="DD124" s="986"/>
      <c r="DE124" s="986"/>
      <c r="DF124" s="987"/>
      <c r="DG124" s="970">
        <v>8938697</v>
      </c>
      <c r="DH124" s="952"/>
      <c r="DI124" s="952"/>
      <c r="DJ124" s="952"/>
      <c r="DK124" s="953"/>
      <c r="DL124" s="951">
        <v>9010646</v>
      </c>
      <c r="DM124" s="952"/>
      <c r="DN124" s="952"/>
      <c r="DO124" s="952"/>
      <c r="DP124" s="953"/>
      <c r="DQ124" s="951" t="s">
        <v>66</v>
      </c>
      <c r="DR124" s="952"/>
      <c r="DS124" s="952"/>
      <c r="DT124" s="952"/>
      <c r="DU124" s="953"/>
      <c r="DV124" s="954" t="s">
        <v>66</v>
      </c>
      <c r="DW124" s="955"/>
      <c r="DX124" s="955"/>
      <c r="DY124" s="955"/>
      <c r="DZ124" s="956"/>
    </row>
    <row r="125" spans="1:130" s="93" customFormat="1" ht="26.25" customHeight="1" x14ac:dyDescent="0.15">
      <c r="A125" s="1025"/>
      <c r="B125" s="918"/>
      <c r="C125" s="891" t="s">
        <v>408</v>
      </c>
      <c r="D125" s="892"/>
      <c r="E125" s="892"/>
      <c r="F125" s="892"/>
      <c r="G125" s="892"/>
      <c r="H125" s="892"/>
      <c r="I125" s="892"/>
      <c r="J125" s="892"/>
      <c r="K125" s="892"/>
      <c r="L125" s="892"/>
      <c r="M125" s="892"/>
      <c r="N125" s="892"/>
      <c r="O125" s="892"/>
      <c r="P125" s="892"/>
      <c r="Q125" s="892"/>
      <c r="R125" s="892"/>
      <c r="S125" s="892"/>
      <c r="T125" s="892"/>
      <c r="U125" s="892"/>
      <c r="V125" s="892"/>
      <c r="W125" s="892"/>
      <c r="X125" s="892"/>
      <c r="Y125" s="892"/>
      <c r="Z125" s="893"/>
      <c r="AA125" s="927" t="s">
        <v>66</v>
      </c>
      <c r="AB125" s="928"/>
      <c r="AC125" s="928"/>
      <c r="AD125" s="928"/>
      <c r="AE125" s="929"/>
      <c r="AF125" s="930" t="s">
        <v>66</v>
      </c>
      <c r="AG125" s="928"/>
      <c r="AH125" s="928"/>
      <c r="AI125" s="928"/>
      <c r="AJ125" s="929"/>
      <c r="AK125" s="930" t="s">
        <v>66</v>
      </c>
      <c r="AL125" s="928"/>
      <c r="AM125" s="928"/>
      <c r="AN125" s="928"/>
      <c r="AO125" s="929"/>
      <c r="AP125" s="931" t="s">
        <v>66</v>
      </c>
      <c r="AQ125" s="932"/>
      <c r="AR125" s="932"/>
      <c r="AS125" s="932"/>
      <c r="AT125" s="933"/>
      <c r="AU125" s="116"/>
      <c r="AV125" s="117"/>
      <c r="AW125" s="117"/>
      <c r="AX125" s="117"/>
      <c r="AY125" s="117"/>
      <c r="AZ125" s="117"/>
      <c r="BA125" s="117"/>
      <c r="BB125" s="117"/>
      <c r="BC125" s="117"/>
      <c r="BD125" s="117"/>
      <c r="BE125" s="117"/>
      <c r="BF125" s="117"/>
      <c r="BG125" s="117"/>
      <c r="BH125" s="117"/>
      <c r="BI125" s="117"/>
      <c r="BJ125" s="117"/>
      <c r="BK125" s="117"/>
      <c r="BL125" s="117"/>
      <c r="BM125" s="117"/>
      <c r="BN125" s="117"/>
      <c r="BO125" s="117"/>
      <c r="BP125" s="117"/>
      <c r="BQ125" s="96"/>
      <c r="BR125" s="96"/>
      <c r="BS125" s="96"/>
      <c r="BT125" s="96"/>
      <c r="BU125" s="96"/>
      <c r="BV125" s="96"/>
      <c r="BW125" s="96"/>
      <c r="BX125" s="96"/>
      <c r="BY125" s="96"/>
      <c r="BZ125" s="96"/>
      <c r="CA125" s="96"/>
      <c r="CB125" s="96"/>
      <c r="CC125" s="96"/>
      <c r="CD125" s="96"/>
      <c r="CE125" s="96"/>
      <c r="CF125" s="96"/>
      <c r="CG125" s="96"/>
      <c r="CH125" s="96"/>
      <c r="CI125" s="96"/>
      <c r="CJ125" s="118"/>
      <c r="CK125" s="988" t="s">
        <v>420</v>
      </c>
      <c r="CL125" s="973"/>
      <c r="CM125" s="973"/>
      <c r="CN125" s="973"/>
      <c r="CO125" s="974"/>
      <c r="CP125" s="898" t="s">
        <v>421</v>
      </c>
      <c r="CQ125" s="866"/>
      <c r="CR125" s="866"/>
      <c r="CS125" s="866"/>
      <c r="CT125" s="866"/>
      <c r="CU125" s="866"/>
      <c r="CV125" s="866"/>
      <c r="CW125" s="866"/>
      <c r="CX125" s="866"/>
      <c r="CY125" s="866"/>
      <c r="CZ125" s="866"/>
      <c r="DA125" s="866"/>
      <c r="DB125" s="866"/>
      <c r="DC125" s="866"/>
      <c r="DD125" s="866"/>
      <c r="DE125" s="866"/>
      <c r="DF125" s="867"/>
      <c r="DG125" s="899" t="s">
        <v>66</v>
      </c>
      <c r="DH125" s="900"/>
      <c r="DI125" s="900"/>
      <c r="DJ125" s="900"/>
      <c r="DK125" s="900"/>
      <c r="DL125" s="900" t="s">
        <v>66</v>
      </c>
      <c r="DM125" s="900"/>
      <c r="DN125" s="900"/>
      <c r="DO125" s="900"/>
      <c r="DP125" s="900"/>
      <c r="DQ125" s="900" t="s">
        <v>66</v>
      </c>
      <c r="DR125" s="900"/>
      <c r="DS125" s="900"/>
      <c r="DT125" s="900"/>
      <c r="DU125" s="900"/>
      <c r="DV125" s="901" t="s">
        <v>66</v>
      </c>
      <c r="DW125" s="901"/>
      <c r="DX125" s="901"/>
      <c r="DY125" s="901"/>
      <c r="DZ125" s="902"/>
    </row>
    <row r="126" spans="1:130" s="93" customFormat="1" ht="26.25" customHeight="1" thickBot="1" x14ac:dyDescent="0.2">
      <c r="A126" s="1025"/>
      <c r="B126" s="918"/>
      <c r="C126" s="891" t="s">
        <v>410</v>
      </c>
      <c r="D126" s="892"/>
      <c r="E126" s="892"/>
      <c r="F126" s="892"/>
      <c r="G126" s="892"/>
      <c r="H126" s="892"/>
      <c r="I126" s="892"/>
      <c r="J126" s="892"/>
      <c r="K126" s="892"/>
      <c r="L126" s="892"/>
      <c r="M126" s="892"/>
      <c r="N126" s="892"/>
      <c r="O126" s="892"/>
      <c r="P126" s="892"/>
      <c r="Q126" s="892"/>
      <c r="R126" s="892"/>
      <c r="S126" s="892"/>
      <c r="T126" s="892"/>
      <c r="U126" s="892"/>
      <c r="V126" s="892"/>
      <c r="W126" s="892"/>
      <c r="X126" s="892"/>
      <c r="Y126" s="892"/>
      <c r="Z126" s="893"/>
      <c r="AA126" s="927">
        <v>950</v>
      </c>
      <c r="AB126" s="928"/>
      <c r="AC126" s="928"/>
      <c r="AD126" s="928"/>
      <c r="AE126" s="929"/>
      <c r="AF126" s="930">
        <v>509</v>
      </c>
      <c r="AG126" s="928"/>
      <c r="AH126" s="928"/>
      <c r="AI126" s="928"/>
      <c r="AJ126" s="929"/>
      <c r="AK126" s="930">
        <v>734</v>
      </c>
      <c r="AL126" s="928"/>
      <c r="AM126" s="928"/>
      <c r="AN126" s="928"/>
      <c r="AO126" s="929"/>
      <c r="AP126" s="931">
        <v>0</v>
      </c>
      <c r="AQ126" s="932"/>
      <c r="AR126" s="932"/>
      <c r="AS126" s="932"/>
      <c r="AT126" s="933"/>
      <c r="AU126" s="96"/>
      <c r="AV126" s="96"/>
      <c r="AW126" s="96"/>
      <c r="AX126" s="96"/>
      <c r="AY126" s="96"/>
      <c r="AZ126" s="96"/>
      <c r="BA126" s="96"/>
      <c r="BB126" s="96"/>
      <c r="BC126" s="96"/>
      <c r="BD126" s="96"/>
      <c r="BE126" s="96"/>
      <c r="BF126" s="96"/>
      <c r="BG126" s="96"/>
      <c r="BH126" s="96"/>
      <c r="BI126" s="96"/>
      <c r="BJ126" s="96"/>
      <c r="BK126" s="96"/>
      <c r="BL126" s="96"/>
      <c r="BM126" s="96"/>
      <c r="BN126" s="96"/>
      <c r="BO126" s="96"/>
      <c r="BP126" s="96"/>
      <c r="BQ126" s="96"/>
      <c r="BR126" s="96"/>
      <c r="BS126" s="96"/>
      <c r="BT126" s="96"/>
      <c r="BU126" s="96"/>
      <c r="BV126" s="96"/>
      <c r="BW126" s="96"/>
      <c r="BX126" s="96"/>
      <c r="BY126" s="96"/>
      <c r="BZ126" s="96"/>
      <c r="CA126" s="96"/>
      <c r="CB126" s="96"/>
      <c r="CC126" s="96"/>
      <c r="CD126" s="119"/>
      <c r="CE126" s="119"/>
      <c r="CF126" s="119"/>
      <c r="CG126" s="96"/>
      <c r="CH126" s="96"/>
      <c r="CI126" s="96"/>
      <c r="CJ126" s="118"/>
      <c r="CK126" s="989"/>
      <c r="CL126" s="976"/>
      <c r="CM126" s="976"/>
      <c r="CN126" s="976"/>
      <c r="CO126" s="977"/>
      <c r="CP126" s="891" t="s">
        <v>422</v>
      </c>
      <c r="CQ126" s="892"/>
      <c r="CR126" s="892"/>
      <c r="CS126" s="892"/>
      <c r="CT126" s="892"/>
      <c r="CU126" s="892"/>
      <c r="CV126" s="892"/>
      <c r="CW126" s="892"/>
      <c r="CX126" s="892"/>
      <c r="CY126" s="892"/>
      <c r="CZ126" s="892"/>
      <c r="DA126" s="892"/>
      <c r="DB126" s="892"/>
      <c r="DC126" s="892"/>
      <c r="DD126" s="892"/>
      <c r="DE126" s="892"/>
      <c r="DF126" s="893"/>
      <c r="DG126" s="894" t="s">
        <v>66</v>
      </c>
      <c r="DH126" s="895"/>
      <c r="DI126" s="895"/>
      <c r="DJ126" s="895"/>
      <c r="DK126" s="895"/>
      <c r="DL126" s="895" t="s">
        <v>66</v>
      </c>
      <c r="DM126" s="895"/>
      <c r="DN126" s="895"/>
      <c r="DO126" s="895"/>
      <c r="DP126" s="895"/>
      <c r="DQ126" s="895" t="s">
        <v>66</v>
      </c>
      <c r="DR126" s="895"/>
      <c r="DS126" s="895"/>
      <c r="DT126" s="895"/>
      <c r="DU126" s="895"/>
      <c r="DV126" s="896" t="s">
        <v>66</v>
      </c>
      <c r="DW126" s="896"/>
      <c r="DX126" s="896"/>
      <c r="DY126" s="896"/>
      <c r="DZ126" s="897"/>
    </row>
    <row r="127" spans="1:130" s="93" customFormat="1" ht="26.25" customHeight="1" x14ac:dyDescent="0.15">
      <c r="A127" s="1026"/>
      <c r="B127" s="920"/>
      <c r="C127" s="942" t="s">
        <v>423</v>
      </c>
      <c r="D127" s="934"/>
      <c r="E127" s="934"/>
      <c r="F127" s="934"/>
      <c r="G127" s="934"/>
      <c r="H127" s="934"/>
      <c r="I127" s="934"/>
      <c r="J127" s="934"/>
      <c r="K127" s="934"/>
      <c r="L127" s="934"/>
      <c r="M127" s="934"/>
      <c r="N127" s="934"/>
      <c r="O127" s="934"/>
      <c r="P127" s="934"/>
      <c r="Q127" s="934"/>
      <c r="R127" s="934"/>
      <c r="S127" s="934"/>
      <c r="T127" s="934"/>
      <c r="U127" s="934"/>
      <c r="V127" s="934"/>
      <c r="W127" s="934"/>
      <c r="X127" s="934"/>
      <c r="Y127" s="934"/>
      <c r="Z127" s="935"/>
      <c r="AA127" s="927">
        <v>119</v>
      </c>
      <c r="AB127" s="928"/>
      <c r="AC127" s="928"/>
      <c r="AD127" s="928"/>
      <c r="AE127" s="929"/>
      <c r="AF127" s="930">
        <v>88</v>
      </c>
      <c r="AG127" s="928"/>
      <c r="AH127" s="928"/>
      <c r="AI127" s="928"/>
      <c r="AJ127" s="929"/>
      <c r="AK127" s="930">
        <v>73</v>
      </c>
      <c r="AL127" s="928"/>
      <c r="AM127" s="928"/>
      <c r="AN127" s="928"/>
      <c r="AO127" s="929"/>
      <c r="AP127" s="931">
        <v>0</v>
      </c>
      <c r="AQ127" s="932"/>
      <c r="AR127" s="932"/>
      <c r="AS127" s="932"/>
      <c r="AT127" s="933"/>
      <c r="AU127" s="96"/>
      <c r="AV127" s="96"/>
      <c r="AW127" s="96"/>
      <c r="AX127" s="998" t="s">
        <v>424</v>
      </c>
      <c r="AY127" s="999"/>
      <c r="AZ127" s="999"/>
      <c r="BA127" s="999"/>
      <c r="BB127" s="999"/>
      <c r="BC127" s="999"/>
      <c r="BD127" s="999"/>
      <c r="BE127" s="1000"/>
      <c r="BF127" s="1001" t="s">
        <v>425</v>
      </c>
      <c r="BG127" s="999"/>
      <c r="BH127" s="999"/>
      <c r="BI127" s="999"/>
      <c r="BJ127" s="999"/>
      <c r="BK127" s="999"/>
      <c r="BL127" s="1000"/>
      <c r="BM127" s="1001" t="s">
        <v>426</v>
      </c>
      <c r="BN127" s="999"/>
      <c r="BO127" s="999"/>
      <c r="BP127" s="999"/>
      <c r="BQ127" s="999"/>
      <c r="BR127" s="999"/>
      <c r="BS127" s="1000"/>
      <c r="BT127" s="1001" t="s">
        <v>427</v>
      </c>
      <c r="BU127" s="999"/>
      <c r="BV127" s="999"/>
      <c r="BW127" s="999"/>
      <c r="BX127" s="999"/>
      <c r="BY127" s="999"/>
      <c r="BZ127" s="1023"/>
      <c r="CA127" s="96"/>
      <c r="CB127" s="96"/>
      <c r="CC127" s="96"/>
      <c r="CD127" s="119"/>
      <c r="CE127" s="119"/>
      <c r="CF127" s="119"/>
      <c r="CG127" s="96"/>
      <c r="CH127" s="96"/>
      <c r="CI127" s="96"/>
      <c r="CJ127" s="118"/>
      <c r="CK127" s="989"/>
      <c r="CL127" s="976"/>
      <c r="CM127" s="976"/>
      <c r="CN127" s="976"/>
      <c r="CO127" s="977"/>
      <c r="CP127" s="891" t="s">
        <v>428</v>
      </c>
      <c r="CQ127" s="892"/>
      <c r="CR127" s="892"/>
      <c r="CS127" s="892"/>
      <c r="CT127" s="892"/>
      <c r="CU127" s="892"/>
      <c r="CV127" s="892"/>
      <c r="CW127" s="892"/>
      <c r="CX127" s="892"/>
      <c r="CY127" s="892"/>
      <c r="CZ127" s="892"/>
      <c r="DA127" s="892"/>
      <c r="DB127" s="892"/>
      <c r="DC127" s="892"/>
      <c r="DD127" s="892"/>
      <c r="DE127" s="892"/>
      <c r="DF127" s="893"/>
      <c r="DG127" s="894" t="s">
        <v>66</v>
      </c>
      <c r="DH127" s="895"/>
      <c r="DI127" s="895"/>
      <c r="DJ127" s="895"/>
      <c r="DK127" s="895"/>
      <c r="DL127" s="895" t="s">
        <v>66</v>
      </c>
      <c r="DM127" s="895"/>
      <c r="DN127" s="895"/>
      <c r="DO127" s="895"/>
      <c r="DP127" s="895"/>
      <c r="DQ127" s="895" t="s">
        <v>66</v>
      </c>
      <c r="DR127" s="895"/>
      <c r="DS127" s="895"/>
      <c r="DT127" s="895"/>
      <c r="DU127" s="895"/>
      <c r="DV127" s="896" t="s">
        <v>66</v>
      </c>
      <c r="DW127" s="896"/>
      <c r="DX127" s="896"/>
      <c r="DY127" s="896"/>
      <c r="DZ127" s="897"/>
    </row>
    <row r="128" spans="1:130" s="93" customFormat="1" ht="26.25" customHeight="1" thickBot="1" x14ac:dyDescent="0.2">
      <c r="A128" s="1009" t="s">
        <v>429</v>
      </c>
      <c r="B128" s="1010"/>
      <c r="C128" s="1010"/>
      <c r="D128" s="1010"/>
      <c r="E128" s="1010"/>
      <c r="F128" s="1010"/>
      <c r="G128" s="1010"/>
      <c r="H128" s="1010"/>
      <c r="I128" s="1010"/>
      <c r="J128" s="1010"/>
      <c r="K128" s="1010"/>
      <c r="L128" s="1010"/>
      <c r="M128" s="1010"/>
      <c r="N128" s="1010"/>
      <c r="O128" s="1010"/>
      <c r="P128" s="1010"/>
      <c r="Q128" s="1010"/>
      <c r="R128" s="1010"/>
      <c r="S128" s="1010"/>
      <c r="T128" s="1010"/>
      <c r="U128" s="1010"/>
      <c r="V128" s="1010"/>
      <c r="W128" s="1011" t="s">
        <v>430</v>
      </c>
      <c r="X128" s="1011"/>
      <c r="Y128" s="1011"/>
      <c r="Z128" s="1012"/>
      <c r="AA128" s="1013">
        <v>105311</v>
      </c>
      <c r="AB128" s="1014"/>
      <c r="AC128" s="1014"/>
      <c r="AD128" s="1014"/>
      <c r="AE128" s="1015"/>
      <c r="AF128" s="1016">
        <v>89517</v>
      </c>
      <c r="AG128" s="1014"/>
      <c r="AH128" s="1014"/>
      <c r="AI128" s="1014"/>
      <c r="AJ128" s="1015"/>
      <c r="AK128" s="1016">
        <v>74902</v>
      </c>
      <c r="AL128" s="1014"/>
      <c r="AM128" s="1014"/>
      <c r="AN128" s="1014"/>
      <c r="AO128" s="1015"/>
      <c r="AP128" s="1017"/>
      <c r="AQ128" s="1018"/>
      <c r="AR128" s="1018"/>
      <c r="AS128" s="1018"/>
      <c r="AT128" s="1019"/>
      <c r="AU128" s="96"/>
      <c r="AV128" s="96"/>
      <c r="AW128" s="96"/>
      <c r="AX128" s="865" t="s">
        <v>431</v>
      </c>
      <c r="AY128" s="866"/>
      <c r="AZ128" s="866"/>
      <c r="BA128" s="866"/>
      <c r="BB128" s="866"/>
      <c r="BC128" s="866"/>
      <c r="BD128" s="866"/>
      <c r="BE128" s="867"/>
      <c r="BF128" s="1020" t="s">
        <v>66</v>
      </c>
      <c r="BG128" s="1021"/>
      <c r="BH128" s="1021"/>
      <c r="BI128" s="1021"/>
      <c r="BJ128" s="1021"/>
      <c r="BK128" s="1021"/>
      <c r="BL128" s="1022"/>
      <c r="BM128" s="1020">
        <v>14.06</v>
      </c>
      <c r="BN128" s="1021"/>
      <c r="BO128" s="1021"/>
      <c r="BP128" s="1021"/>
      <c r="BQ128" s="1021"/>
      <c r="BR128" s="1021"/>
      <c r="BS128" s="1022"/>
      <c r="BT128" s="1020">
        <v>20</v>
      </c>
      <c r="BU128" s="1021"/>
      <c r="BV128" s="1021"/>
      <c r="BW128" s="1021"/>
      <c r="BX128" s="1021"/>
      <c r="BY128" s="1021"/>
      <c r="BZ128" s="1043"/>
      <c r="CA128" s="119"/>
      <c r="CB128" s="119"/>
      <c r="CC128" s="119"/>
      <c r="CD128" s="119"/>
      <c r="CE128" s="119"/>
      <c r="CF128" s="119"/>
      <c r="CG128" s="96"/>
      <c r="CH128" s="96"/>
      <c r="CI128" s="96"/>
      <c r="CJ128" s="118"/>
      <c r="CK128" s="990"/>
      <c r="CL128" s="991"/>
      <c r="CM128" s="991"/>
      <c r="CN128" s="991"/>
      <c r="CO128" s="992"/>
      <c r="CP128" s="1002" t="s">
        <v>432</v>
      </c>
      <c r="CQ128" s="1003"/>
      <c r="CR128" s="1003"/>
      <c r="CS128" s="1003"/>
      <c r="CT128" s="1003"/>
      <c r="CU128" s="1003"/>
      <c r="CV128" s="1003"/>
      <c r="CW128" s="1003"/>
      <c r="CX128" s="1003"/>
      <c r="CY128" s="1003"/>
      <c r="CZ128" s="1003"/>
      <c r="DA128" s="1003"/>
      <c r="DB128" s="1003"/>
      <c r="DC128" s="1003"/>
      <c r="DD128" s="1003"/>
      <c r="DE128" s="1003"/>
      <c r="DF128" s="1004"/>
      <c r="DG128" s="1005" t="s">
        <v>66</v>
      </c>
      <c r="DH128" s="1006"/>
      <c r="DI128" s="1006"/>
      <c r="DJ128" s="1006"/>
      <c r="DK128" s="1006"/>
      <c r="DL128" s="1006" t="s">
        <v>66</v>
      </c>
      <c r="DM128" s="1006"/>
      <c r="DN128" s="1006"/>
      <c r="DO128" s="1006"/>
      <c r="DP128" s="1006"/>
      <c r="DQ128" s="1006" t="s">
        <v>66</v>
      </c>
      <c r="DR128" s="1006"/>
      <c r="DS128" s="1006"/>
      <c r="DT128" s="1006"/>
      <c r="DU128" s="1006"/>
      <c r="DV128" s="1007" t="s">
        <v>66</v>
      </c>
      <c r="DW128" s="1007"/>
      <c r="DX128" s="1007"/>
      <c r="DY128" s="1007"/>
      <c r="DZ128" s="1008"/>
    </row>
    <row r="129" spans="1:131" s="93" customFormat="1" ht="26.25" customHeight="1" x14ac:dyDescent="0.15">
      <c r="A129" s="903" t="s">
        <v>46</v>
      </c>
      <c r="B129" s="904"/>
      <c r="C129" s="904"/>
      <c r="D129" s="904"/>
      <c r="E129" s="904"/>
      <c r="F129" s="904"/>
      <c r="G129" s="904"/>
      <c r="H129" s="904"/>
      <c r="I129" s="904"/>
      <c r="J129" s="904"/>
      <c r="K129" s="904"/>
      <c r="L129" s="904"/>
      <c r="M129" s="904"/>
      <c r="N129" s="904"/>
      <c r="O129" s="904"/>
      <c r="P129" s="904"/>
      <c r="Q129" s="904"/>
      <c r="R129" s="904"/>
      <c r="S129" s="904"/>
      <c r="T129" s="904"/>
      <c r="U129" s="904"/>
      <c r="V129" s="904"/>
      <c r="W129" s="1037" t="s">
        <v>433</v>
      </c>
      <c r="X129" s="1038"/>
      <c r="Y129" s="1038"/>
      <c r="Z129" s="1039"/>
      <c r="AA129" s="927">
        <v>7193944</v>
      </c>
      <c r="AB129" s="928"/>
      <c r="AC129" s="928"/>
      <c r="AD129" s="928"/>
      <c r="AE129" s="929"/>
      <c r="AF129" s="930">
        <v>7119797</v>
      </c>
      <c r="AG129" s="928"/>
      <c r="AH129" s="928"/>
      <c r="AI129" s="928"/>
      <c r="AJ129" s="929"/>
      <c r="AK129" s="930">
        <v>6961417</v>
      </c>
      <c r="AL129" s="928"/>
      <c r="AM129" s="928"/>
      <c r="AN129" s="928"/>
      <c r="AO129" s="929"/>
      <c r="AP129" s="1040"/>
      <c r="AQ129" s="1041"/>
      <c r="AR129" s="1041"/>
      <c r="AS129" s="1041"/>
      <c r="AT129" s="1042"/>
      <c r="AU129" s="97"/>
      <c r="AV129" s="97"/>
      <c r="AW129" s="97"/>
      <c r="AX129" s="1032" t="s">
        <v>434</v>
      </c>
      <c r="AY129" s="892"/>
      <c r="AZ129" s="892"/>
      <c r="BA129" s="892"/>
      <c r="BB129" s="892"/>
      <c r="BC129" s="892"/>
      <c r="BD129" s="892"/>
      <c r="BE129" s="893"/>
      <c r="BF129" s="1033" t="s">
        <v>66</v>
      </c>
      <c r="BG129" s="1034"/>
      <c r="BH129" s="1034"/>
      <c r="BI129" s="1034"/>
      <c r="BJ129" s="1034"/>
      <c r="BK129" s="1034"/>
      <c r="BL129" s="1035"/>
      <c r="BM129" s="1033">
        <v>19.059999999999999</v>
      </c>
      <c r="BN129" s="1034"/>
      <c r="BO129" s="1034"/>
      <c r="BP129" s="1034"/>
      <c r="BQ129" s="1034"/>
      <c r="BR129" s="1034"/>
      <c r="BS129" s="1035"/>
      <c r="BT129" s="1033">
        <v>30</v>
      </c>
      <c r="BU129" s="1034"/>
      <c r="BV129" s="1034"/>
      <c r="BW129" s="1034"/>
      <c r="BX129" s="1034"/>
      <c r="BY129" s="1034"/>
      <c r="BZ129" s="1036"/>
      <c r="CA129" s="120"/>
      <c r="CB129" s="120"/>
      <c r="CC129" s="120"/>
      <c r="CD129" s="120"/>
      <c r="CE129" s="120"/>
      <c r="CF129" s="120"/>
      <c r="CG129" s="120"/>
      <c r="CH129" s="120"/>
      <c r="CI129" s="120"/>
      <c r="CJ129" s="120"/>
      <c r="CK129" s="120"/>
      <c r="CL129" s="120"/>
      <c r="CM129" s="120"/>
      <c r="CN129" s="120"/>
      <c r="CO129" s="120"/>
      <c r="CP129" s="120"/>
      <c r="CQ129" s="120"/>
      <c r="CR129" s="120"/>
      <c r="CS129" s="120"/>
      <c r="CT129" s="120"/>
      <c r="CU129" s="120"/>
      <c r="CV129" s="120"/>
      <c r="CW129" s="120"/>
      <c r="CX129" s="120"/>
      <c r="CY129" s="120"/>
      <c r="CZ129" s="120"/>
      <c r="DA129" s="120"/>
      <c r="DB129" s="120"/>
      <c r="DC129" s="120"/>
      <c r="DD129" s="120"/>
      <c r="DE129" s="120"/>
      <c r="DF129" s="120"/>
      <c r="DG129" s="120"/>
      <c r="DH129" s="120"/>
      <c r="DI129" s="120"/>
      <c r="DJ129" s="120"/>
      <c r="DK129" s="120"/>
      <c r="DL129" s="120"/>
      <c r="DM129" s="120"/>
      <c r="DN129" s="120"/>
      <c r="DO129" s="120"/>
      <c r="DP129" s="97"/>
      <c r="DQ129" s="97"/>
      <c r="DR129" s="97"/>
      <c r="DS129" s="97"/>
      <c r="DT129" s="97"/>
      <c r="DU129" s="97"/>
      <c r="DV129" s="97"/>
      <c r="DW129" s="97"/>
      <c r="DX129" s="97"/>
      <c r="DY129" s="97"/>
      <c r="DZ129" s="97"/>
    </row>
    <row r="130" spans="1:131" s="93" customFormat="1" ht="26.25" customHeight="1" x14ac:dyDescent="0.15">
      <c r="A130" s="903" t="s">
        <v>435</v>
      </c>
      <c r="B130" s="904"/>
      <c r="C130" s="904"/>
      <c r="D130" s="904"/>
      <c r="E130" s="904"/>
      <c r="F130" s="904"/>
      <c r="G130" s="904"/>
      <c r="H130" s="904"/>
      <c r="I130" s="904"/>
      <c r="J130" s="904"/>
      <c r="K130" s="904"/>
      <c r="L130" s="904"/>
      <c r="M130" s="904"/>
      <c r="N130" s="904"/>
      <c r="O130" s="904"/>
      <c r="P130" s="904"/>
      <c r="Q130" s="904"/>
      <c r="R130" s="904"/>
      <c r="S130" s="904"/>
      <c r="T130" s="904"/>
      <c r="U130" s="904"/>
      <c r="V130" s="904"/>
      <c r="W130" s="1037" t="s">
        <v>436</v>
      </c>
      <c r="X130" s="1038"/>
      <c r="Y130" s="1038"/>
      <c r="Z130" s="1039"/>
      <c r="AA130" s="927">
        <v>1514273</v>
      </c>
      <c r="AB130" s="928"/>
      <c r="AC130" s="928"/>
      <c r="AD130" s="928"/>
      <c r="AE130" s="929"/>
      <c r="AF130" s="930">
        <v>1723184</v>
      </c>
      <c r="AG130" s="928"/>
      <c r="AH130" s="928"/>
      <c r="AI130" s="928"/>
      <c r="AJ130" s="929"/>
      <c r="AK130" s="930">
        <v>1684558</v>
      </c>
      <c r="AL130" s="928"/>
      <c r="AM130" s="928"/>
      <c r="AN130" s="928"/>
      <c r="AO130" s="929"/>
      <c r="AP130" s="1040"/>
      <c r="AQ130" s="1041"/>
      <c r="AR130" s="1041"/>
      <c r="AS130" s="1041"/>
      <c r="AT130" s="1042"/>
      <c r="AU130" s="97"/>
      <c r="AV130" s="97"/>
      <c r="AW130" s="97"/>
      <c r="AX130" s="1032" t="s">
        <v>437</v>
      </c>
      <c r="AY130" s="892"/>
      <c r="AZ130" s="892"/>
      <c r="BA130" s="892"/>
      <c r="BB130" s="892"/>
      <c r="BC130" s="892"/>
      <c r="BD130" s="892"/>
      <c r="BE130" s="893"/>
      <c r="BF130" s="1068">
        <v>10</v>
      </c>
      <c r="BG130" s="1069"/>
      <c r="BH130" s="1069"/>
      <c r="BI130" s="1069"/>
      <c r="BJ130" s="1069"/>
      <c r="BK130" s="1069"/>
      <c r="BL130" s="1070"/>
      <c r="BM130" s="1068">
        <v>25</v>
      </c>
      <c r="BN130" s="1069"/>
      <c r="BO130" s="1069"/>
      <c r="BP130" s="1069"/>
      <c r="BQ130" s="1069"/>
      <c r="BR130" s="1069"/>
      <c r="BS130" s="1070"/>
      <c r="BT130" s="1068">
        <v>35</v>
      </c>
      <c r="BU130" s="1069"/>
      <c r="BV130" s="1069"/>
      <c r="BW130" s="1069"/>
      <c r="BX130" s="1069"/>
      <c r="BY130" s="1069"/>
      <c r="BZ130" s="1071"/>
      <c r="CA130" s="120"/>
      <c r="CB130" s="120"/>
      <c r="CC130" s="120"/>
      <c r="CD130" s="120"/>
      <c r="CE130" s="120"/>
      <c r="CF130" s="120"/>
      <c r="CG130" s="120"/>
      <c r="CH130" s="120"/>
      <c r="CI130" s="120"/>
      <c r="CJ130" s="120"/>
      <c r="CK130" s="120"/>
      <c r="CL130" s="120"/>
      <c r="CM130" s="120"/>
      <c r="CN130" s="120"/>
      <c r="CO130" s="120"/>
      <c r="CP130" s="120"/>
      <c r="CQ130" s="120"/>
      <c r="CR130" s="120"/>
      <c r="CS130" s="120"/>
      <c r="CT130" s="120"/>
      <c r="CU130" s="120"/>
      <c r="CV130" s="120"/>
      <c r="CW130" s="120"/>
      <c r="CX130" s="120"/>
      <c r="CY130" s="120"/>
      <c r="CZ130" s="120"/>
      <c r="DA130" s="120"/>
      <c r="DB130" s="120"/>
      <c r="DC130" s="120"/>
      <c r="DD130" s="120"/>
      <c r="DE130" s="120"/>
      <c r="DF130" s="120"/>
      <c r="DG130" s="120"/>
      <c r="DH130" s="120"/>
      <c r="DI130" s="120"/>
      <c r="DJ130" s="120"/>
      <c r="DK130" s="120"/>
      <c r="DL130" s="120"/>
      <c r="DM130" s="120"/>
      <c r="DN130" s="120"/>
      <c r="DO130" s="120"/>
      <c r="DP130" s="97"/>
      <c r="DQ130" s="97"/>
      <c r="DR130" s="97"/>
      <c r="DS130" s="97"/>
      <c r="DT130" s="97"/>
      <c r="DU130" s="97"/>
      <c r="DV130" s="97"/>
      <c r="DW130" s="97"/>
      <c r="DX130" s="97"/>
      <c r="DY130" s="97"/>
      <c r="DZ130" s="97"/>
    </row>
    <row r="131" spans="1:131" s="93" customFormat="1" ht="26.25" customHeight="1" thickBot="1" x14ac:dyDescent="0.2">
      <c r="A131" s="1072"/>
      <c r="B131" s="1073"/>
      <c r="C131" s="1073"/>
      <c r="D131" s="1073"/>
      <c r="E131" s="1073"/>
      <c r="F131" s="1073"/>
      <c r="G131" s="1073"/>
      <c r="H131" s="1073"/>
      <c r="I131" s="1073"/>
      <c r="J131" s="1073"/>
      <c r="K131" s="1073"/>
      <c r="L131" s="1073"/>
      <c r="M131" s="1073"/>
      <c r="N131" s="1073"/>
      <c r="O131" s="1073"/>
      <c r="P131" s="1073"/>
      <c r="Q131" s="1073"/>
      <c r="R131" s="1073"/>
      <c r="S131" s="1073"/>
      <c r="T131" s="1073"/>
      <c r="U131" s="1073"/>
      <c r="V131" s="1073"/>
      <c r="W131" s="1074" t="s">
        <v>438</v>
      </c>
      <c r="X131" s="1075"/>
      <c r="Y131" s="1075"/>
      <c r="Z131" s="1076"/>
      <c r="AA131" s="970">
        <v>5679671</v>
      </c>
      <c r="AB131" s="952"/>
      <c r="AC131" s="952"/>
      <c r="AD131" s="952"/>
      <c r="AE131" s="953"/>
      <c r="AF131" s="951">
        <v>5396613</v>
      </c>
      <c r="AG131" s="952"/>
      <c r="AH131" s="952"/>
      <c r="AI131" s="952"/>
      <c r="AJ131" s="953"/>
      <c r="AK131" s="951">
        <v>5276859</v>
      </c>
      <c r="AL131" s="952"/>
      <c r="AM131" s="952"/>
      <c r="AN131" s="952"/>
      <c r="AO131" s="953"/>
      <c r="AP131" s="1077"/>
      <c r="AQ131" s="1078"/>
      <c r="AR131" s="1078"/>
      <c r="AS131" s="1078"/>
      <c r="AT131" s="1079"/>
      <c r="AU131" s="97"/>
      <c r="AV131" s="97"/>
      <c r="AW131" s="97"/>
      <c r="AX131" s="1050" t="s">
        <v>439</v>
      </c>
      <c r="AY131" s="1003"/>
      <c r="AZ131" s="1003"/>
      <c r="BA131" s="1003"/>
      <c r="BB131" s="1003"/>
      <c r="BC131" s="1003"/>
      <c r="BD131" s="1003"/>
      <c r="BE131" s="1004"/>
      <c r="BF131" s="1051">
        <v>74.599999999999994</v>
      </c>
      <c r="BG131" s="1052"/>
      <c r="BH131" s="1052"/>
      <c r="BI131" s="1052"/>
      <c r="BJ131" s="1052"/>
      <c r="BK131" s="1052"/>
      <c r="BL131" s="1053"/>
      <c r="BM131" s="1051">
        <v>350</v>
      </c>
      <c r="BN131" s="1052"/>
      <c r="BO131" s="1052"/>
      <c r="BP131" s="1052"/>
      <c r="BQ131" s="1052"/>
      <c r="BR131" s="1052"/>
      <c r="BS131" s="1053"/>
      <c r="BT131" s="1054"/>
      <c r="BU131" s="1055"/>
      <c r="BV131" s="1055"/>
      <c r="BW131" s="1055"/>
      <c r="BX131" s="1055"/>
      <c r="BY131" s="1055"/>
      <c r="BZ131" s="1056"/>
      <c r="CA131" s="120"/>
      <c r="CB131" s="120"/>
      <c r="CC131" s="120"/>
      <c r="CD131" s="120"/>
      <c r="CE131" s="120"/>
      <c r="CF131" s="120"/>
      <c r="CG131" s="120"/>
      <c r="CH131" s="120"/>
      <c r="CI131" s="120"/>
      <c r="CJ131" s="120"/>
      <c r="CK131" s="120"/>
      <c r="CL131" s="120"/>
      <c r="CM131" s="120"/>
      <c r="CN131" s="120"/>
      <c r="CO131" s="120"/>
      <c r="CP131" s="120"/>
      <c r="CQ131" s="120"/>
      <c r="CR131" s="120"/>
      <c r="CS131" s="120"/>
      <c r="CT131" s="120"/>
      <c r="CU131" s="120"/>
      <c r="CV131" s="120"/>
      <c r="CW131" s="120"/>
      <c r="CX131" s="120"/>
      <c r="CY131" s="120"/>
      <c r="CZ131" s="120"/>
      <c r="DA131" s="120"/>
      <c r="DB131" s="120"/>
      <c r="DC131" s="120"/>
      <c r="DD131" s="120"/>
      <c r="DE131" s="120"/>
      <c r="DF131" s="120"/>
      <c r="DG131" s="120"/>
      <c r="DH131" s="120"/>
      <c r="DI131" s="120"/>
      <c r="DJ131" s="120"/>
      <c r="DK131" s="120"/>
      <c r="DL131" s="120"/>
      <c r="DM131" s="120"/>
      <c r="DN131" s="120"/>
      <c r="DO131" s="120"/>
      <c r="DP131" s="97"/>
      <c r="DQ131" s="97"/>
      <c r="DR131" s="97"/>
      <c r="DS131" s="97"/>
      <c r="DT131" s="97"/>
      <c r="DU131" s="97"/>
      <c r="DV131" s="97"/>
      <c r="DW131" s="97"/>
      <c r="DX131" s="97"/>
      <c r="DY131" s="97"/>
      <c r="DZ131" s="97"/>
    </row>
    <row r="132" spans="1:131" s="93" customFormat="1" ht="26.25" customHeight="1" x14ac:dyDescent="0.15">
      <c r="A132" s="1057" t="s">
        <v>440</v>
      </c>
      <c r="B132" s="1058"/>
      <c r="C132" s="1058"/>
      <c r="D132" s="1058"/>
      <c r="E132" s="1058"/>
      <c r="F132" s="1058"/>
      <c r="G132" s="1058"/>
      <c r="H132" s="1058"/>
      <c r="I132" s="1058"/>
      <c r="J132" s="1058"/>
      <c r="K132" s="1058"/>
      <c r="L132" s="1058"/>
      <c r="M132" s="1058"/>
      <c r="N132" s="1058"/>
      <c r="O132" s="1058"/>
      <c r="P132" s="1058"/>
      <c r="Q132" s="1058"/>
      <c r="R132" s="1058"/>
      <c r="S132" s="1058"/>
      <c r="T132" s="1058"/>
      <c r="U132" s="1058"/>
      <c r="V132" s="1061" t="s">
        <v>441</v>
      </c>
      <c r="W132" s="1061"/>
      <c r="X132" s="1061"/>
      <c r="Y132" s="1061"/>
      <c r="Z132" s="1062"/>
      <c r="AA132" s="1063">
        <v>7.7585127729999996</v>
      </c>
      <c r="AB132" s="1064"/>
      <c r="AC132" s="1064"/>
      <c r="AD132" s="1064"/>
      <c r="AE132" s="1065"/>
      <c r="AF132" s="1066">
        <v>11.1327049</v>
      </c>
      <c r="AG132" s="1064"/>
      <c r="AH132" s="1064"/>
      <c r="AI132" s="1064"/>
      <c r="AJ132" s="1065"/>
      <c r="AK132" s="1066">
        <v>11.315178209999999</v>
      </c>
      <c r="AL132" s="1064"/>
      <c r="AM132" s="1064"/>
      <c r="AN132" s="1064"/>
      <c r="AO132" s="1065"/>
      <c r="AP132" s="967"/>
      <c r="AQ132" s="968"/>
      <c r="AR132" s="968"/>
      <c r="AS132" s="968"/>
      <c r="AT132" s="1067"/>
      <c r="AU132" s="121"/>
      <c r="AV132" s="97"/>
      <c r="AW132" s="97"/>
      <c r="AX132" s="97"/>
      <c r="AY132" s="97"/>
      <c r="AZ132" s="97"/>
      <c r="BA132" s="97"/>
      <c r="BB132" s="97"/>
      <c r="BC132" s="97"/>
      <c r="BD132" s="97"/>
      <c r="BE132" s="97"/>
      <c r="BF132" s="97"/>
      <c r="BG132" s="97"/>
      <c r="BH132" s="97"/>
      <c r="BI132" s="97"/>
      <c r="BJ132" s="97"/>
      <c r="BK132" s="97"/>
      <c r="BL132" s="97"/>
      <c r="BM132" s="97"/>
      <c r="BN132" s="97"/>
      <c r="BO132" s="97"/>
      <c r="BP132" s="97"/>
      <c r="BQ132" s="97"/>
      <c r="BR132" s="97"/>
      <c r="BS132" s="98"/>
      <c r="BT132" s="97"/>
      <c r="BU132" s="97"/>
      <c r="BV132" s="97"/>
      <c r="BW132" s="97"/>
      <c r="BX132" s="97"/>
      <c r="BY132" s="97"/>
      <c r="BZ132" s="97"/>
      <c r="CA132" s="120"/>
      <c r="CB132" s="120"/>
      <c r="CC132" s="120"/>
      <c r="CD132" s="120"/>
      <c r="CE132" s="120"/>
      <c r="CF132" s="120"/>
      <c r="CG132" s="120"/>
      <c r="CH132" s="120"/>
      <c r="CI132" s="120"/>
      <c r="CJ132" s="120"/>
      <c r="CK132" s="120"/>
      <c r="CL132" s="120"/>
      <c r="CM132" s="120"/>
      <c r="CN132" s="120"/>
      <c r="CO132" s="120"/>
      <c r="CP132" s="120"/>
      <c r="CQ132" s="120"/>
      <c r="CR132" s="120"/>
      <c r="CS132" s="120"/>
      <c r="CT132" s="120"/>
      <c r="CU132" s="120"/>
      <c r="CV132" s="120"/>
      <c r="CW132" s="120"/>
      <c r="CX132" s="120"/>
      <c r="CY132" s="120"/>
      <c r="CZ132" s="120"/>
      <c r="DA132" s="120"/>
      <c r="DB132" s="120"/>
      <c r="DC132" s="120"/>
      <c r="DD132" s="120"/>
      <c r="DE132" s="120"/>
      <c r="DF132" s="120"/>
      <c r="DG132" s="120"/>
      <c r="DH132" s="120"/>
      <c r="DI132" s="120"/>
      <c r="DJ132" s="120"/>
      <c r="DK132" s="120"/>
      <c r="DL132" s="120"/>
      <c r="DM132" s="120"/>
      <c r="DN132" s="120"/>
      <c r="DO132" s="120"/>
      <c r="DP132" s="97"/>
      <c r="DQ132" s="97"/>
      <c r="DR132" s="97"/>
      <c r="DS132" s="97"/>
      <c r="DT132" s="97"/>
      <c r="DU132" s="97"/>
      <c r="DV132" s="97"/>
      <c r="DW132" s="97"/>
      <c r="DX132" s="97"/>
      <c r="DY132" s="97"/>
      <c r="DZ132" s="97"/>
    </row>
    <row r="133" spans="1:131" s="93" customFormat="1" ht="26.25" customHeight="1" thickBot="1" x14ac:dyDescent="0.2">
      <c r="A133" s="1059"/>
      <c r="B133" s="1060"/>
      <c r="C133" s="1060"/>
      <c r="D133" s="1060"/>
      <c r="E133" s="1060"/>
      <c r="F133" s="1060"/>
      <c r="G133" s="1060"/>
      <c r="H133" s="1060"/>
      <c r="I133" s="1060"/>
      <c r="J133" s="1060"/>
      <c r="K133" s="1060"/>
      <c r="L133" s="1060"/>
      <c r="M133" s="1060"/>
      <c r="N133" s="1060"/>
      <c r="O133" s="1060"/>
      <c r="P133" s="1060"/>
      <c r="Q133" s="1060"/>
      <c r="R133" s="1060"/>
      <c r="S133" s="1060"/>
      <c r="T133" s="1060"/>
      <c r="U133" s="1060"/>
      <c r="V133" s="1044" t="s">
        <v>442</v>
      </c>
      <c r="W133" s="1044"/>
      <c r="X133" s="1044"/>
      <c r="Y133" s="1044"/>
      <c r="Z133" s="1045"/>
      <c r="AA133" s="1046">
        <v>7.8</v>
      </c>
      <c r="AB133" s="1047"/>
      <c r="AC133" s="1047"/>
      <c r="AD133" s="1047"/>
      <c r="AE133" s="1048"/>
      <c r="AF133" s="1046">
        <v>8.3000000000000007</v>
      </c>
      <c r="AG133" s="1047"/>
      <c r="AH133" s="1047"/>
      <c r="AI133" s="1047"/>
      <c r="AJ133" s="1048"/>
      <c r="AK133" s="1046">
        <v>10</v>
      </c>
      <c r="AL133" s="1047"/>
      <c r="AM133" s="1047"/>
      <c r="AN133" s="1047"/>
      <c r="AO133" s="1048"/>
      <c r="AP133" s="994"/>
      <c r="AQ133" s="995"/>
      <c r="AR133" s="995"/>
      <c r="AS133" s="995"/>
      <c r="AT133" s="1049"/>
      <c r="AU133" s="97"/>
      <c r="AV133" s="97"/>
      <c r="AW133" s="97"/>
      <c r="AX133" s="97"/>
      <c r="AY133" s="97"/>
      <c r="AZ133" s="97"/>
      <c r="BA133" s="97"/>
      <c r="BB133" s="97"/>
      <c r="BC133" s="97"/>
      <c r="BD133" s="97"/>
      <c r="BE133" s="97"/>
      <c r="BF133" s="97"/>
      <c r="BG133" s="97"/>
      <c r="BH133" s="97"/>
      <c r="BI133" s="97"/>
      <c r="BJ133" s="97"/>
      <c r="BK133" s="97"/>
      <c r="BL133" s="97"/>
      <c r="BM133" s="97"/>
      <c r="BN133" s="120"/>
      <c r="BO133" s="120"/>
      <c r="BP133" s="120"/>
      <c r="BQ133" s="120"/>
      <c r="BR133" s="120"/>
      <c r="BS133" s="120"/>
      <c r="BT133" s="120"/>
      <c r="BU133" s="120"/>
      <c r="BV133" s="120"/>
      <c r="BW133" s="120"/>
      <c r="BX133" s="120"/>
      <c r="BY133" s="120"/>
      <c r="BZ133" s="120"/>
      <c r="CA133" s="120"/>
      <c r="CB133" s="120"/>
      <c r="CC133" s="120"/>
      <c r="CD133" s="120"/>
      <c r="CE133" s="120"/>
      <c r="CF133" s="120"/>
      <c r="CG133" s="120"/>
      <c r="CH133" s="120"/>
      <c r="CI133" s="120"/>
      <c r="CJ133" s="120"/>
      <c r="CK133" s="120"/>
      <c r="CL133" s="120"/>
      <c r="CM133" s="120"/>
      <c r="CN133" s="120"/>
      <c r="CO133" s="120"/>
      <c r="CP133" s="120"/>
      <c r="CQ133" s="120"/>
      <c r="CR133" s="120"/>
      <c r="CS133" s="120"/>
      <c r="CT133" s="120"/>
      <c r="CU133" s="120"/>
      <c r="CV133" s="120"/>
      <c r="CW133" s="120"/>
      <c r="CX133" s="120"/>
      <c r="CY133" s="120"/>
      <c r="CZ133" s="120"/>
      <c r="DA133" s="120"/>
      <c r="DB133" s="120"/>
      <c r="DC133" s="120"/>
      <c r="DD133" s="120"/>
      <c r="DE133" s="120"/>
      <c r="DF133" s="120"/>
      <c r="DG133" s="120"/>
      <c r="DH133" s="120"/>
      <c r="DI133" s="120"/>
      <c r="DJ133" s="120"/>
      <c r="DK133" s="120"/>
      <c r="DL133" s="120"/>
      <c r="DM133" s="120"/>
      <c r="DN133" s="120"/>
      <c r="DO133" s="120"/>
      <c r="DP133" s="97"/>
      <c r="DQ133" s="97"/>
      <c r="DR133" s="97"/>
      <c r="DS133" s="97"/>
      <c r="DT133" s="97"/>
      <c r="DU133" s="97"/>
      <c r="DV133" s="97"/>
      <c r="DW133" s="97"/>
      <c r="DX133" s="97"/>
      <c r="DY133" s="97"/>
      <c r="DZ133" s="97"/>
    </row>
    <row r="134" spans="1:131" ht="11.25" customHeight="1" x14ac:dyDescent="0.15">
      <c r="A134" s="122"/>
      <c r="B134" s="122"/>
      <c r="C134" s="122"/>
      <c r="D134" s="122"/>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c r="AA134" s="122"/>
      <c r="AB134" s="122"/>
      <c r="AC134" s="122"/>
      <c r="AD134" s="122"/>
      <c r="AE134" s="122"/>
      <c r="AF134" s="122"/>
      <c r="AG134" s="122"/>
      <c r="AH134" s="122"/>
      <c r="AI134" s="122"/>
      <c r="AJ134" s="122"/>
      <c r="AK134" s="122"/>
      <c r="AL134" s="122"/>
      <c r="AM134" s="122"/>
      <c r="AN134" s="122"/>
      <c r="AO134" s="122"/>
      <c r="AP134" s="122"/>
      <c r="AQ134" s="122"/>
      <c r="AR134" s="122"/>
      <c r="AS134" s="122"/>
      <c r="AT134" s="122"/>
      <c r="AU134" s="97"/>
      <c r="AV134" s="97"/>
      <c r="AW134" s="97"/>
      <c r="AX134" s="97"/>
      <c r="AY134" s="97"/>
      <c r="AZ134" s="97"/>
      <c r="BA134" s="97"/>
      <c r="BB134" s="97"/>
      <c r="BC134" s="97"/>
      <c r="BD134" s="97"/>
      <c r="BE134" s="97"/>
      <c r="BF134" s="97"/>
      <c r="BG134" s="97"/>
      <c r="BH134" s="97"/>
      <c r="BI134" s="97"/>
      <c r="BJ134" s="97"/>
      <c r="BK134" s="97"/>
      <c r="BL134" s="97"/>
      <c r="BM134" s="97"/>
      <c r="BN134" s="120"/>
      <c r="BO134" s="120"/>
      <c r="BP134" s="120"/>
      <c r="BQ134" s="120"/>
      <c r="BR134" s="120"/>
      <c r="BS134" s="120"/>
      <c r="BT134" s="120"/>
      <c r="BU134" s="120"/>
      <c r="BV134" s="120"/>
      <c r="BW134" s="120"/>
      <c r="BX134" s="120"/>
      <c r="BY134" s="120"/>
      <c r="BZ134" s="120"/>
      <c r="CA134" s="120"/>
      <c r="CB134" s="120"/>
      <c r="CC134" s="120"/>
      <c r="CD134" s="120"/>
      <c r="CE134" s="120"/>
      <c r="CF134" s="120"/>
      <c r="CG134" s="120"/>
      <c r="CH134" s="120"/>
      <c r="CI134" s="120"/>
      <c r="CJ134" s="120"/>
      <c r="CK134" s="120"/>
      <c r="CL134" s="120"/>
      <c r="CM134" s="120"/>
      <c r="CN134" s="120"/>
      <c r="CO134" s="120"/>
      <c r="CP134" s="120"/>
      <c r="CQ134" s="120"/>
      <c r="CR134" s="120"/>
      <c r="CS134" s="120"/>
      <c r="CT134" s="120"/>
      <c r="CU134" s="120"/>
      <c r="CV134" s="120"/>
      <c r="CW134" s="120"/>
      <c r="CX134" s="120"/>
      <c r="CY134" s="120"/>
      <c r="CZ134" s="120"/>
      <c r="DA134" s="120"/>
      <c r="DB134" s="120"/>
      <c r="DC134" s="120"/>
      <c r="DD134" s="120"/>
      <c r="DE134" s="120"/>
      <c r="DF134" s="120"/>
      <c r="DG134" s="120"/>
      <c r="DH134" s="120"/>
      <c r="DI134" s="120"/>
      <c r="DJ134" s="120"/>
      <c r="DK134" s="120"/>
      <c r="DL134" s="120"/>
      <c r="DM134" s="120"/>
      <c r="DN134" s="120"/>
      <c r="DO134" s="120"/>
      <c r="DP134" s="97"/>
      <c r="DQ134" s="97"/>
      <c r="DR134" s="97"/>
      <c r="DS134" s="97"/>
      <c r="DT134" s="97"/>
      <c r="DU134" s="97"/>
      <c r="DV134" s="97"/>
      <c r="DW134" s="97"/>
      <c r="DX134" s="97"/>
      <c r="DY134" s="97"/>
      <c r="DZ134" s="97"/>
      <c r="EA134" s="93"/>
    </row>
    <row r="135" spans="1:131" ht="14.25" hidden="1" x14ac:dyDescent="0.15">
      <c r="AU135" s="122"/>
      <c r="AV135" s="122"/>
      <c r="AW135" s="122"/>
      <c r="AX135" s="122"/>
      <c r="AY135" s="122"/>
      <c r="AZ135" s="122"/>
      <c r="BA135" s="122"/>
      <c r="BB135" s="122"/>
      <c r="BC135" s="122"/>
      <c r="BD135" s="122"/>
      <c r="BE135" s="122"/>
      <c r="BF135" s="122"/>
      <c r="BG135" s="122"/>
      <c r="BH135" s="122"/>
      <c r="BI135" s="122"/>
      <c r="BJ135" s="122"/>
      <c r="BK135" s="122"/>
      <c r="BL135" s="122"/>
      <c r="BM135" s="122"/>
      <c r="BN135" s="122"/>
      <c r="BO135" s="122"/>
      <c r="BP135" s="122"/>
      <c r="BQ135" s="122"/>
      <c r="BR135" s="122"/>
      <c r="BS135" s="122"/>
      <c r="BT135" s="122"/>
      <c r="BU135" s="122"/>
      <c r="BV135" s="122"/>
      <c r="BW135" s="122"/>
      <c r="BX135" s="122"/>
      <c r="BY135" s="122"/>
      <c r="BZ135" s="122"/>
      <c r="CA135" s="122"/>
      <c r="CB135" s="122"/>
      <c r="CC135" s="122"/>
      <c r="CD135" s="122"/>
      <c r="CE135" s="122"/>
      <c r="CF135" s="122"/>
      <c r="CG135" s="122"/>
      <c r="CH135" s="122"/>
      <c r="CI135" s="122"/>
      <c r="CJ135" s="122"/>
      <c r="CK135" s="122"/>
      <c r="CL135" s="122"/>
      <c r="CM135" s="122"/>
      <c r="CN135" s="122"/>
      <c r="CO135" s="122"/>
      <c r="CP135" s="122"/>
      <c r="CQ135" s="122"/>
      <c r="CR135" s="122"/>
      <c r="CS135" s="122"/>
      <c r="CT135" s="122"/>
      <c r="CU135" s="122"/>
      <c r="CV135" s="122"/>
      <c r="CW135" s="122"/>
      <c r="CX135" s="122"/>
      <c r="CY135" s="122"/>
      <c r="CZ135" s="122"/>
      <c r="DA135" s="122"/>
      <c r="DB135" s="122"/>
      <c r="DC135" s="122"/>
      <c r="DD135" s="122"/>
      <c r="DE135" s="122"/>
      <c r="DF135" s="122"/>
      <c r="DG135" s="122"/>
      <c r="DH135" s="122"/>
      <c r="DI135" s="122"/>
      <c r="DJ135" s="122"/>
      <c r="DK135" s="122"/>
      <c r="DL135" s="122"/>
      <c r="DM135" s="122"/>
      <c r="DN135" s="122"/>
      <c r="DO135" s="122"/>
      <c r="DP135" s="122"/>
      <c r="DQ135" s="122"/>
      <c r="DR135" s="122"/>
      <c r="DS135" s="122"/>
      <c r="DT135" s="122"/>
      <c r="DU135" s="122"/>
      <c r="DV135" s="122"/>
      <c r="DW135" s="122"/>
      <c r="DX135" s="122"/>
      <c r="DY135" s="122"/>
      <c r="DZ135" s="122"/>
    </row>
  </sheetData>
  <sheetProtection algorithmName="SHA-512" hashValue="x0xVl8hnAanliMfv0vbHcbHsgghtw/YTm7A+7rWDg2hTFsveRogS4ghBQxjz9gbYtVHTSaEsiFYUPde7SAjKjQ==" saltValue="7TNiWm9UHA8+n1BSl3eRi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29054-CABD-4EE0-825B-952DEE3B8CC2}">
  <sheetPr>
    <pageSetUpPr fitToPage="1"/>
  </sheetPr>
  <dimension ref="A1:DQ105"/>
  <sheetViews>
    <sheetView showGridLines="0" topLeftCell="AU1" zoomScaleNormal="100" zoomScaleSheetLayoutView="100" workbookViewId="0">
      <selection activeCell="Z20" sqref="Z20:AK20"/>
    </sheetView>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17</v>
      </c>
    </row>
    <row r="98" spans="24:120" hidden="1" x14ac:dyDescent="0.15">
      <c r="CS98" s="6"/>
      <c r="CX98" s="6"/>
      <c r="DC98" s="6"/>
      <c r="DH98" s="6"/>
    </row>
    <row r="99" spans="24:120" hidden="1" x14ac:dyDescent="0.15">
      <c r="CS99" s="6"/>
      <c r="CX99" s="6"/>
      <c r="DC99" s="6"/>
      <c r="DH99" s="6"/>
    </row>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sheetData>
  <sheetProtection algorithmName="SHA-512" hashValue="ncMGvlIy8R2btxyGnzJmLAwXghVBlGw8sj2L/6qIPCL3SFRwp2ceDJvo47DWPUHELdHSxNfj4DNMellBWnTmJw==" saltValue="Bbxx+e783lxI3W6addKI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7D8C1-FAD3-426F-8218-E782441D5579}">
  <sheetPr>
    <pageSetUpPr fitToPage="1"/>
  </sheetPr>
  <dimension ref="A1:DL89"/>
  <sheetViews>
    <sheetView showGridLines="0" topLeftCell="AS55" zoomScaleNormal="100" zoomScaleSheetLayoutView="55" workbookViewId="0">
      <selection activeCell="Z20" sqref="Z20:AK20"/>
    </sheetView>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lOzfsRkH2VrQi6y2+jv2HaKY5jUZMqDRSq8PJKNT/nvtcvpQu+16mTTuK2DglB9TyxmzwO3uBLAXfg8pmhYCg==" saltValue="6jxikWbyFAQcpjRV7aL3v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BF5C9-E586-4184-AFA6-4EBE81B65778}">
  <sheetPr>
    <pageSetUpPr fitToPage="1"/>
  </sheetPr>
  <dimension ref="A1:AZ67"/>
  <sheetViews>
    <sheetView showGridLines="0" view="pageBreakPreview" zoomScale="85" zoomScaleSheetLayoutView="85" workbookViewId="0">
      <selection activeCell="Z20" sqref="Z20:AK20"/>
    </sheetView>
  </sheetViews>
  <sheetFormatPr defaultColWidth="0" defaultRowHeight="13.5" customHeight="1" zeroHeight="1" x14ac:dyDescent="0.15"/>
  <cols>
    <col min="1" max="36" width="2.5" style="3" customWidth="1"/>
    <col min="37" max="44" width="17" style="3" customWidth="1"/>
    <col min="45" max="45" width="6.125" style="13" customWidth="1"/>
    <col min="46" max="46" width="3" style="12"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8" t="s">
        <v>443</v>
      </c>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10"/>
    </row>
    <row r="6" spans="1:46" x14ac:dyDescent="0.15">
      <c r="A6" s="12"/>
      <c r="AK6" s="123" t="s">
        <v>444</v>
      </c>
      <c r="AL6" s="123"/>
      <c r="AM6" s="123"/>
      <c r="AN6" s="123"/>
    </row>
    <row r="7" spans="1:46" x14ac:dyDescent="0.15">
      <c r="A7" s="12"/>
      <c r="AK7" s="124"/>
      <c r="AL7" s="125"/>
      <c r="AM7" s="125"/>
      <c r="AN7" s="126"/>
      <c r="AO7" s="1083" t="s">
        <v>445</v>
      </c>
      <c r="AP7" s="127"/>
      <c r="AQ7" s="128" t="s">
        <v>446</v>
      </c>
      <c r="AR7" s="129"/>
    </row>
    <row r="8" spans="1:46" x14ac:dyDescent="0.15">
      <c r="A8" s="12"/>
      <c r="AK8" s="130"/>
      <c r="AL8" s="131"/>
      <c r="AM8" s="131"/>
      <c r="AN8" s="132"/>
      <c r="AO8" s="1084"/>
      <c r="AP8" s="133" t="s">
        <v>447</v>
      </c>
      <c r="AQ8" s="134" t="s">
        <v>448</v>
      </c>
      <c r="AR8" s="135" t="s">
        <v>449</v>
      </c>
    </row>
    <row r="9" spans="1:46" x14ac:dyDescent="0.15">
      <c r="A9" s="12"/>
      <c r="AK9" s="1085" t="s">
        <v>450</v>
      </c>
      <c r="AL9" s="1086"/>
      <c r="AM9" s="1086"/>
      <c r="AN9" s="1087"/>
      <c r="AO9" s="136">
        <v>1418089</v>
      </c>
      <c r="AP9" s="136">
        <v>108883</v>
      </c>
      <c r="AQ9" s="137">
        <v>87631</v>
      </c>
      <c r="AR9" s="138">
        <v>24.3</v>
      </c>
    </row>
    <row r="10" spans="1:46" x14ac:dyDescent="0.15">
      <c r="A10" s="12"/>
      <c r="AK10" s="1085" t="s">
        <v>451</v>
      </c>
      <c r="AL10" s="1086"/>
      <c r="AM10" s="1086"/>
      <c r="AN10" s="1087"/>
      <c r="AO10" s="139">
        <v>467865</v>
      </c>
      <c r="AP10" s="139">
        <v>35923</v>
      </c>
      <c r="AQ10" s="140">
        <v>8917</v>
      </c>
      <c r="AR10" s="141">
        <v>302.89999999999998</v>
      </c>
    </row>
    <row r="11" spans="1:46" ht="13.5" customHeight="1" x14ac:dyDescent="0.15">
      <c r="A11" s="12"/>
      <c r="AK11" s="1085" t="s">
        <v>452</v>
      </c>
      <c r="AL11" s="1086"/>
      <c r="AM11" s="1086"/>
      <c r="AN11" s="1087"/>
      <c r="AO11" s="139">
        <v>158085</v>
      </c>
      <c r="AP11" s="139">
        <v>12138</v>
      </c>
      <c r="AQ11" s="140">
        <v>14700</v>
      </c>
      <c r="AR11" s="141">
        <v>-17.399999999999999</v>
      </c>
    </row>
    <row r="12" spans="1:46" ht="13.5" customHeight="1" x14ac:dyDescent="0.15">
      <c r="A12" s="12"/>
      <c r="AK12" s="1085" t="s">
        <v>453</v>
      </c>
      <c r="AL12" s="1086"/>
      <c r="AM12" s="1086"/>
      <c r="AN12" s="1087"/>
      <c r="AO12" s="139">
        <v>33350</v>
      </c>
      <c r="AP12" s="139">
        <v>2561</v>
      </c>
      <c r="AQ12" s="140">
        <v>667</v>
      </c>
      <c r="AR12" s="141">
        <v>284</v>
      </c>
    </row>
    <row r="13" spans="1:46" ht="13.5" customHeight="1" x14ac:dyDescent="0.15">
      <c r="A13" s="12"/>
      <c r="AK13" s="1085" t="s">
        <v>454</v>
      </c>
      <c r="AL13" s="1086"/>
      <c r="AM13" s="1086"/>
      <c r="AN13" s="1087"/>
      <c r="AO13" s="139" t="s">
        <v>455</v>
      </c>
      <c r="AP13" s="139" t="s">
        <v>455</v>
      </c>
      <c r="AQ13" s="140" t="s">
        <v>455</v>
      </c>
      <c r="AR13" s="141" t="s">
        <v>455</v>
      </c>
    </row>
    <row r="14" spans="1:46" ht="13.5" customHeight="1" x14ac:dyDescent="0.15">
      <c r="A14" s="12"/>
      <c r="AK14" s="1085" t="s">
        <v>456</v>
      </c>
      <c r="AL14" s="1086"/>
      <c r="AM14" s="1086"/>
      <c r="AN14" s="1087"/>
      <c r="AO14" s="139">
        <v>75140</v>
      </c>
      <c r="AP14" s="139">
        <v>5769</v>
      </c>
      <c r="AQ14" s="140">
        <v>4134</v>
      </c>
      <c r="AR14" s="141">
        <v>39.6</v>
      </c>
    </row>
    <row r="15" spans="1:46" ht="13.5" customHeight="1" x14ac:dyDescent="0.15">
      <c r="A15" s="12"/>
      <c r="AK15" s="1085" t="s">
        <v>457</v>
      </c>
      <c r="AL15" s="1086"/>
      <c r="AM15" s="1086"/>
      <c r="AN15" s="1087"/>
      <c r="AO15" s="139">
        <v>50559</v>
      </c>
      <c r="AP15" s="139">
        <v>3882</v>
      </c>
      <c r="AQ15" s="140">
        <v>2222</v>
      </c>
      <c r="AR15" s="141">
        <v>74.7</v>
      </c>
    </row>
    <row r="16" spans="1:46" x14ac:dyDescent="0.15">
      <c r="A16" s="12"/>
      <c r="AK16" s="1088" t="s">
        <v>458</v>
      </c>
      <c r="AL16" s="1089"/>
      <c r="AM16" s="1089"/>
      <c r="AN16" s="1090"/>
      <c r="AO16" s="139">
        <v>-127875</v>
      </c>
      <c r="AP16" s="139">
        <v>-9818</v>
      </c>
      <c r="AQ16" s="140">
        <v>-8178</v>
      </c>
      <c r="AR16" s="141">
        <v>20.100000000000001</v>
      </c>
    </row>
    <row r="17" spans="1:46" x14ac:dyDescent="0.15">
      <c r="A17" s="12"/>
      <c r="AK17" s="1088" t="s">
        <v>121</v>
      </c>
      <c r="AL17" s="1089"/>
      <c r="AM17" s="1089"/>
      <c r="AN17" s="1090"/>
      <c r="AO17" s="139">
        <v>2075213</v>
      </c>
      <c r="AP17" s="139">
        <v>159338</v>
      </c>
      <c r="AQ17" s="140">
        <v>110093</v>
      </c>
      <c r="AR17" s="141">
        <v>44.7</v>
      </c>
    </row>
    <row r="18" spans="1:46" x14ac:dyDescent="0.15">
      <c r="A18" s="12"/>
      <c r="AQ18" s="142"/>
      <c r="AR18" s="142"/>
    </row>
    <row r="19" spans="1:46" x14ac:dyDescent="0.15">
      <c r="A19" s="12"/>
      <c r="AK19" s="3" t="s">
        <v>459</v>
      </c>
    </row>
    <row r="20" spans="1:46" x14ac:dyDescent="0.15">
      <c r="A20" s="12"/>
      <c r="AK20" s="143"/>
      <c r="AL20" s="144"/>
      <c r="AM20" s="144"/>
      <c r="AN20" s="145"/>
      <c r="AO20" s="146" t="s">
        <v>460</v>
      </c>
      <c r="AP20" s="147" t="s">
        <v>461</v>
      </c>
      <c r="AQ20" s="148" t="s">
        <v>462</v>
      </c>
      <c r="AR20" s="149"/>
    </row>
    <row r="21" spans="1:46" s="123" customFormat="1" x14ac:dyDescent="0.15">
      <c r="A21" s="150"/>
      <c r="AK21" s="1080" t="s">
        <v>463</v>
      </c>
      <c r="AL21" s="1081"/>
      <c r="AM21" s="1081"/>
      <c r="AN21" s="1082"/>
      <c r="AO21" s="151">
        <v>14.28</v>
      </c>
      <c r="AP21" s="152">
        <v>10.38</v>
      </c>
      <c r="AQ21" s="153">
        <v>3.9</v>
      </c>
      <c r="AS21" s="154"/>
      <c r="AT21" s="150"/>
    </row>
    <row r="22" spans="1:46" s="123" customFormat="1" x14ac:dyDescent="0.15">
      <c r="A22" s="150"/>
      <c r="AK22" s="1080" t="s">
        <v>464</v>
      </c>
      <c r="AL22" s="1081"/>
      <c r="AM22" s="1081"/>
      <c r="AN22" s="1082"/>
      <c r="AO22" s="155">
        <v>95.1</v>
      </c>
      <c r="AP22" s="156">
        <v>96.6</v>
      </c>
      <c r="AQ22" s="157">
        <v>-1.5</v>
      </c>
      <c r="AR22" s="142"/>
      <c r="AS22" s="154"/>
      <c r="AT22" s="150"/>
    </row>
    <row r="23" spans="1:46" s="123" customFormat="1" x14ac:dyDescent="0.15">
      <c r="A23" s="150"/>
      <c r="AP23" s="142"/>
      <c r="AQ23" s="142"/>
      <c r="AR23" s="142"/>
      <c r="AS23" s="154"/>
      <c r="AT23" s="150"/>
    </row>
    <row r="24" spans="1:46" s="123" customFormat="1" x14ac:dyDescent="0.15">
      <c r="A24" s="150"/>
      <c r="AP24" s="142"/>
      <c r="AQ24" s="142"/>
      <c r="AR24" s="142"/>
      <c r="AS24" s="154"/>
      <c r="AT24" s="150"/>
    </row>
    <row r="25" spans="1:46" s="123" customFormat="1" x14ac:dyDescent="0.15">
      <c r="A25" s="158"/>
      <c r="B25" s="159"/>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c r="AJ25" s="159"/>
      <c r="AK25" s="159"/>
      <c r="AL25" s="159"/>
      <c r="AM25" s="159"/>
      <c r="AN25" s="159"/>
      <c r="AO25" s="159"/>
      <c r="AP25" s="160"/>
      <c r="AQ25" s="160"/>
      <c r="AR25" s="160"/>
      <c r="AS25" s="161"/>
      <c r="AT25" s="150"/>
    </row>
    <row r="26" spans="1:46" s="123" customFormat="1" x14ac:dyDescent="0.15">
      <c r="A26" s="123" t="s">
        <v>465</v>
      </c>
      <c r="AP26" s="142"/>
      <c r="AQ26" s="142"/>
      <c r="AR26" s="142"/>
    </row>
    <row r="27" spans="1:46" x14ac:dyDescent="0.15">
      <c r="A27" s="162"/>
      <c r="AS27" s="3"/>
      <c r="AT27" s="3"/>
    </row>
    <row r="28" spans="1:46" ht="17.25" x14ac:dyDescent="0.15">
      <c r="A28" s="18" t="s">
        <v>466</v>
      </c>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163"/>
    </row>
    <row r="29" spans="1:46" x14ac:dyDescent="0.15">
      <c r="A29" s="12"/>
      <c r="AK29" s="123" t="s">
        <v>467</v>
      </c>
      <c r="AL29" s="123"/>
      <c r="AM29" s="123"/>
      <c r="AN29" s="123"/>
      <c r="AS29" s="164"/>
    </row>
    <row r="30" spans="1:46" x14ac:dyDescent="0.15">
      <c r="A30" s="12"/>
      <c r="AK30" s="124"/>
      <c r="AL30" s="125"/>
      <c r="AM30" s="125"/>
      <c r="AN30" s="126"/>
      <c r="AO30" s="1083" t="s">
        <v>445</v>
      </c>
      <c r="AP30" s="127"/>
      <c r="AQ30" s="128" t="s">
        <v>446</v>
      </c>
      <c r="AR30" s="129"/>
    </row>
    <row r="31" spans="1:46" x14ac:dyDescent="0.15">
      <c r="A31" s="12"/>
      <c r="AK31" s="130"/>
      <c r="AL31" s="131"/>
      <c r="AM31" s="131"/>
      <c r="AN31" s="132"/>
      <c r="AO31" s="1084"/>
      <c r="AP31" s="133" t="s">
        <v>447</v>
      </c>
      <c r="AQ31" s="134" t="s">
        <v>448</v>
      </c>
      <c r="AR31" s="135" t="s">
        <v>449</v>
      </c>
    </row>
    <row r="32" spans="1:46" ht="27" customHeight="1" x14ac:dyDescent="0.15">
      <c r="A32" s="12"/>
      <c r="AK32" s="1096" t="s">
        <v>468</v>
      </c>
      <c r="AL32" s="1097"/>
      <c r="AM32" s="1097"/>
      <c r="AN32" s="1098"/>
      <c r="AO32" s="165">
        <v>1704929</v>
      </c>
      <c r="AP32" s="165">
        <v>130907</v>
      </c>
      <c r="AQ32" s="166">
        <v>55141</v>
      </c>
      <c r="AR32" s="167">
        <v>137.4</v>
      </c>
    </row>
    <row r="33" spans="1:46" ht="13.5" customHeight="1" x14ac:dyDescent="0.15">
      <c r="A33" s="12"/>
      <c r="AK33" s="1096" t="s">
        <v>469</v>
      </c>
      <c r="AL33" s="1097"/>
      <c r="AM33" s="1097"/>
      <c r="AN33" s="1098"/>
      <c r="AO33" s="165" t="s">
        <v>455</v>
      </c>
      <c r="AP33" s="165" t="s">
        <v>455</v>
      </c>
      <c r="AQ33" s="166" t="s">
        <v>455</v>
      </c>
      <c r="AR33" s="167" t="s">
        <v>455</v>
      </c>
    </row>
    <row r="34" spans="1:46" ht="27" customHeight="1" x14ac:dyDescent="0.15">
      <c r="A34" s="12"/>
      <c r="AK34" s="1096" t="s">
        <v>470</v>
      </c>
      <c r="AL34" s="1097"/>
      <c r="AM34" s="1097"/>
      <c r="AN34" s="1098"/>
      <c r="AO34" s="165" t="s">
        <v>455</v>
      </c>
      <c r="AP34" s="165" t="s">
        <v>455</v>
      </c>
      <c r="AQ34" s="166">
        <v>3</v>
      </c>
      <c r="AR34" s="167" t="s">
        <v>455</v>
      </c>
    </row>
    <row r="35" spans="1:46" ht="27" customHeight="1" x14ac:dyDescent="0.15">
      <c r="A35" s="12"/>
      <c r="AK35" s="1096" t="s">
        <v>471</v>
      </c>
      <c r="AL35" s="1097"/>
      <c r="AM35" s="1097"/>
      <c r="AN35" s="1098"/>
      <c r="AO35" s="165">
        <v>594899</v>
      </c>
      <c r="AP35" s="165">
        <v>45677</v>
      </c>
      <c r="AQ35" s="166">
        <v>21916</v>
      </c>
      <c r="AR35" s="167">
        <v>108.4</v>
      </c>
    </row>
    <row r="36" spans="1:46" ht="27" customHeight="1" x14ac:dyDescent="0.15">
      <c r="A36" s="12"/>
      <c r="AK36" s="1096" t="s">
        <v>472</v>
      </c>
      <c r="AL36" s="1097"/>
      <c r="AM36" s="1097"/>
      <c r="AN36" s="1098"/>
      <c r="AO36" s="165">
        <v>55911</v>
      </c>
      <c r="AP36" s="165">
        <v>4293</v>
      </c>
      <c r="AQ36" s="166">
        <v>3784</v>
      </c>
      <c r="AR36" s="167">
        <v>13.5</v>
      </c>
    </row>
    <row r="37" spans="1:46" ht="13.5" customHeight="1" x14ac:dyDescent="0.15">
      <c r="A37" s="12"/>
      <c r="AK37" s="1096" t="s">
        <v>473</v>
      </c>
      <c r="AL37" s="1097"/>
      <c r="AM37" s="1097"/>
      <c r="AN37" s="1098"/>
      <c r="AO37" s="165">
        <v>807</v>
      </c>
      <c r="AP37" s="165">
        <v>62</v>
      </c>
      <c r="AQ37" s="166">
        <v>1115</v>
      </c>
      <c r="AR37" s="167">
        <v>-94.4</v>
      </c>
    </row>
    <row r="38" spans="1:46" ht="27" customHeight="1" x14ac:dyDescent="0.15">
      <c r="A38" s="12"/>
      <c r="AK38" s="1099" t="s">
        <v>474</v>
      </c>
      <c r="AL38" s="1100"/>
      <c r="AM38" s="1100"/>
      <c r="AN38" s="1101"/>
      <c r="AO38" s="168" t="s">
        <v>455</v>
      </c>
      <c r="AP38" s="168" t="s">
        <v>455</v>
      </c>
      <c r="AQ38" s="169">
        <v>2</v>
      </c>
      <c r="AR38" s="157" t="s">
        <v>455</v>
      </c>
      <c r="AS38" s="164"/>
    </row>
    <row r="39" spans="1:46" x14ac:dyDescent="0.15">
      <c r="A39" s="12"/>
      <c r="AK39" s="1099" t="s">
        <v>475</v>
      </c>
      <c r="AL39" s="1100"/>
      <c r="AM39" s="1100"/>
      <c r="AN39" s="1101"/>
      <c r="AO39" s="165">
        <v>-74902</v>
      </c>
      <c r="AP39" s="165">
        <v>-5751</v>
      </c>
      <c r="AQ39" s="166">
        <v>-1435</v>
      </c>
      <c r="AR39" s="167">
        <v>300.8</v>
      </c>
      <c r="AS39" s="164"/>
    </row>
    <row r="40" spans="1:46" ht="27" customHeight="1" x14ac:dyDescent="0.15">
      <c r="A40" s="12"/>
      <c r="AK40" s="1096" t="s">
        <v>476</v>
      </c>
      <c r="AL40" s="1097"/>
      <c r="AM40" s="1097"/>
      <c r="AN40" s="1098"/>
      <c r="AO40" s="165">
        <v>-1684558</v>
      </c>
      <c r="AP40" s="165">
        <v>-129343</v>
      </c>
      <c r="AQ40" s="166">
        <v>-54229</v>
      </c>
      <c r="AR40" s="167">
        <v>138.5</v>
      </c>
      <c r="AS40" s="164"/>
    </row>
    <row r="41" spans="1:46" x14ac:dyDescent="0.15">
      <c r="A41" s="12"/>
      <c r="AK41" s="1102" t="s">
        <v>231</v>
      </c>
      <c r="AL41" s="1103"/>
      <c r="AM41" s="1103"/>
      <c r="AN41" s="1104"/>
      <c r="AO41" s="165">
        <v>597086</v>
      </c>
      <c r="AP41" s="165">
        <v>45845</v>
      </c>
      <c r="AQ41" s="166">
        <v>26298</v>
      </c>
      <c r="AR41" s="167">
        <v>74.3</v>
      </c>
      <c r="AS41" s="164"/>
    </row>
    <row r="42" spans="1:46" x14ac:dyDescent="0.15">
      <c r="A42" s="12"/>
      <c r="AK42" s="170" t="s">
        <v>477</v>
      </c>
      <c r="AQ42" s="142"/>
      <c r="AR42" s="142"/>
      <c r="AS42" s="164"/>
    </row>
    <row r="43" spans="1:46" x14ac:dyDescent="0.15">
      <c r="A43" s="12"/>
      <c r="AP43" s="171"/>
      <c r="AQ43" s="142"/>
      <c r="AS43" s="164"/>
    </row>
    <row r="44" spans="1:46" x14ac:dyDescent="0.15">
      <c r="A44" s="12"/>
      <c r="AQ44" s="142"/>
    </row>
    <row r="45" spans="1:46" x14ac:dyDescent="0.15">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172"/>
      <c r="AR45" s="8"/>
      <c r="AS45" s="8"/>
      <c r="AT45" s="3"/>
    </row>
    <row r="46" spans="1:46" x14ac:dyDescent="0.1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3"/>
    </row>
    <row r="47" spans="1:46" ht="17.25" customHeight="1" x14ac:dyDescent="0.15">
      <c r="A47" s="31" t="s">
        <v>478</v>
      </c>
    </row>
    <row r="48" spans="1:46" x14ac:dyDescent="0.15">
      <c r="A48" s="12"/>
      <c r="AK48" s="173" t="s">
        <v>479</v>
      </c>
      <c r="AL48" s="173"/>
      <c r="AM48" s="173"/>
      <c r="AN48" s="173"/>
      <c r="AO48" s="173"/>
      <c r="AP48" s="173"/>
      <c r="AQ48" s="174"/>
      <c r="AR48" s="173"/>
    </row>
    <row r="49" spans="1:44" ht="13.5" customHeight="1" x14ac:dyDescent="0.15">
      <c r="A49" s="12"/>
      <c r="AK49" s="175"/>
      <c r="AL49" s="176"/>
      <c r="AM49" s="1091" t="s">
        <v>445</v>
      </c>
      <c r="AN49" s="1093" t="s">
        <v>480</v>
      </c>
      <c r="AO49" s="1094"/>
      <c r="AP49" s="1094"/>
      <c r="AQ49" s="1094"/>
      <c r="AR49" s="1095"/>
    </row>
    <row r="50" spans="1:44" x14ac:dyDescent="0.15">
      <c r="A50" s="12"/>
      <c r="AK50" s="177"/>
      <c r="AL50" s="178"/>
      <c r="AM50" s="1092"/>
      <c r="AN50" s="179" t="s">
        <v>481</v>
      </c>
      <c r="AO50" s="180" t="s">
        <v>482</v>
      </c>
      <c r="AP50" s="181" t="s">
        <v>483</v>
      </c>
      <c r="AQ50" s="182" t="s">
        <v>484</v>
      </c>
      <c r="AR50" s="183" t="s">
        <v>485</v>
      </c>
    </row>
    <row r="51" spans="1:44" x14ac:dyDescent="0.15">
      <c r="A51" s="12"/>
      <c r="AK51" s="175" t="s">
        <v>486</v>
      </c>
      <c r="AL51" s="176"/>
      <c r="AM51" s="184">
        <v>4900919</v>
      </c>
      <c r="AN51" s="185">
        <v>355835</v>
      </c>
      <c r="AO51" s="186">
        <v>50.7</v>
      </c>
      <c r="AP51" s="187">
        <v>91837</v>
      </c>
      <c r="AQ51" s="188">
        <v>11</v>
      </c>
      <c r="AR51" s="189">
        <v>39.700000000000003</v>
      </c>
    </row>
    <row r="52" spans="1:44" x14ac:dyDescent="0.15">
      <c r="A52" s="12"/>
      <c r="AK52" s="190"/>
      <c r="AL52" s="191" t="s">
        <v>487</v>
      </c>
      <c r="AM52" s="192">
        <v>4696244</v>
      </c>
      <c r="AN52" s="193">
        <v>340975</v>
      </c>
      <c r="AO52" s="194">
        <v>58.3</v>
      </c>
      <c r="AP52" s="195">
        <v>54439</v>
      </c>
      <c r="AQ52" s="196">
        <v>21.7</v>
      </c>
      <c r="AR52" s="197">
        <v>36.6</v>
      </c>
    </row>
    <row r="53" spans="1:44" x14ac:dyDescent="0.15">
      <c r="A53" s="12"/>
      <c r="AK53" s="175" t="s">
        <v>488</v>
      </c>
      <c r="AL53" s="176"/>
      <c r="AM53" s="184">
        <v>2453892</v>
      </c>
      <c r="AN53" s="185">
        <v>180314</v>
      </c>
      <c r="AO53" s="186">
        <v>-49.3</v>
      </c>
      <c r="AP53" s="187">
        <v>106092</v>
      </c>
      <c r="AQ53" s="188">
        <v>15.5</v>
      </c>
      <c r="AR53" s="189">
        <v>-64.8</v>
      </c>
    </row>
    <row r="54" spans="1:44" x14ac:dyDescent="0.15">
      <c r="A54" s="12"/>
      <c r="AK54" s="190"/>
      <c r="AL54" s="191" t="s">
        <v>487</v>
      </c>
      <c r="AM54" s="192">
        <v>2264764</v>
      </c>
      <c r="AN54" s="193">
        <v>166417</v>
      </c>
      <c r="AO54" s="194">
        <v>-51.2</v>
      </c>
      <c r="AP54" s="195">
        <v>44299</v>
      </c>
      <c r="AQ54" s="196">
        <v>-18.600000000000001</v>
      </c>
      <c r="AR54" s="197">
        <v>-32.6</v>
      </c>
    </row>
    <row r="55" spans="1:44" x14ac:dyDescent="0.15">
      <c r="A55" s="12"/>
      <c r="AK55" s="175" t="s">
        <v>489</v>
      </c>
      <c r="AL55" s="176"/>
      <c r="AM55" s="184">
        <v>2569097</v>
      </c>
      <c r="AN55" s="185">
        <v>191167</v>
      </c>
      <c r="AO55" s="186">
        <v>6</v>
      </c>
      <c r="AP55" s="187">
        <v>78903</v>
      </c>
      <c r="AQ55" s="188">
        <v>-25.6</v>
      </c>
      <c r="AR55" s="189">
        <v>31.6</v>
      </c>
    </row>
    <row r="56" spans="1:44" x14ac:dyDescent="0.15">
      <c r="A56" s="12"/>
      <c r="AK56" s="190"/>
      <c r="AL56" s="191" t="s">
        <v>487</v>
      </c>
      <c r="AM56" s="192">
        <v>2322185</v>
      </c>
      <c r="AN56" s="193">
        <v>172794</v>
      </c>
      <c r="AO56" s="194">
        <v>3.8</v>
      </c>
      <c r="AP56" s="195">
        <v>49201</v>
      </c>
      <c r="AQ56" s="196">
        <v>11.1</v>
      </c>
      <c r="AR56" s="197">
        <v>-7.3</v>
      </c>
    </row>
    <row r="57" spans="1:44" x14ac:dyDescent="0.15">
      <c r="A57" s="12"/>
      <c r="AK57" s="175" t="s">
        <v>490</v>
      </c>
      <c r="AL57" s="176"/>
      <c r="AM57" s="184">
        <v>2609361</v>
      </c>
      <c r="AN57" s="185">
        <v>197514</v>
      </c>
      <c r="AO57" s="186">
        <v>3.3</v>
      </c>
      <c r="AP57" s="187">
        <v>82993</v>
      </c>
      <c r="AQ57" s="188">
        <v>5.2</v>
      </c>
      <c r="AR57" s="189">
        <v>-1.9</v>
      </c>
    </row>
    <row r="58" spans="1:44" x14ac:dyDescent="0.15">
      <c r="A58" s="12"/>
      <c r="AK58" s="190"/>
      <c r="AL58" s="191" t="s">
        <v>487</v>
      </c>
      <c r="AM58" s="192">
        <v>2132442</v>
      </c>
      <c r="AN58" s="193">
        <v>161414</v>
      </c>
      <c r="AO58" s="194">
        <v>-6.6</v>
      </c>
      <c r="AP58" s="195">
        <v>46787</v>
      </c>
      <c r="AQ58" s="196">
        <v>-4.9000000000000004</v>
      </c>
      <c r="AR58" s="197">
        <v>-1.7</v>
      </c>
    </row>
    <row r="59" spans="1:44" x14ac:dyDescent="0.15">
      <c r="A59" s="12"/>
      <c r="AK59" s="175" t="s">
        <v>491</v>
      </c>
      <c r="AL59" s="176"/>
      <c r="AM59" s="184">
        <v>1706460</v>
      </c>
      <c r="AN59" s="185">
        <v>131024</v>
      </c>
      <c r="AO59" s="186">
        <v>-33.700000000000003</v>
      </c>
      <c r="AP59" s="187">
        <v>108252</v>
      </c>
      <c r="AQ59" s="188">
        <v>30.4</v>
      </c>
      <c r="AR59" s="189">
        <v>-64.099999999999994</v>
      </c>
    </row>
    <row r="60" spans="1:44" x14ac:dyDescent="0.15">
      <c r="A60" s="12"/>
      <c r="AK60" s="190"/>
      <c r="AL60" s="191" t="s">
        <v>487</v>
      </c>
      <c r="AM60" s="192">
        <v>1381242</v>
      </c>
      <c r="AN60" s="193">
        <v>106054</v>
      </c>
      <c r="AO60" s="194">
        <v>-34.299999999999997</v>
      </c>
      <c r="AP60" s="195">
        <v>50321</v>
      </c>
      <c r="AQ60" s="196">
        <v>7.6</v>
      </c>
      <c r="AR60" s="197">
        <v>-41.9</v>
      </c>
    </row>
    <row r="61" spans="1:44" x14ac:dyDescent="0.15">
      <c r="A61" s="12"/>
      <c r="AK61" s="175" t="s">
        <v>492</v>
      </c>
      <c r="AL61" s="198"/>
      <c r="AM61" s="184">
        <v>2847946</v>
      </c>
      <c r="AN61" s="185">
        <v>211171</v>
      </c>
      <c r="AO61" s="186">
        <v>-4.5999999999999996</v>
      </c>
      <c r="AP61" s="187">
        <v>93615</v>
      </c>
      <c r="AQ61" s="199">
        <v>7.3</v>
      </c>
      <c r="AR61" s="189">
        <v>-11.9</v>
      </c>
    </row>
    <row r="62" spans="1:44" x14ac:dyDescent="0.15">
      <c r="A62" s="12"/>
      <c r="AK62" s="190"/>
      <c r="AL62" s="191" t="s">
        <v>487</v>
      </c>
      <c r="AM62" s="192">
        <v>2559375</v>
      </c>
      <c r="AN62" s="193">
        <v>189531</v>
      </c>
      <c r="AO62" s="194">
        <v>-6</v>
      </c>
      <c r="AP62" s="195">
        <v>49009</v>
      </c>
      <c r="AQ62" s="196">
        <v>3.4</v>
      </c>
      <c r="AR62" s="197">
        <v>-9.4</v>
      </c>
    </row>
    <row r="63" spans="1:44" x14ac:dyDescent="0.15">
      <c r="A63" s="12"/>
    </row>
    <row r="64" spans="1:44" x14ac:dyDescent="0.15">
      <c r="A64" s="12"/>
    </row>
    <row r="65" spans="1:46" x14ac:dyDescent="0.15">
      <c r="A65" s="12"/>
    </row>
    <row r="66" spans="1:46" x14ac:dyDescent="0.15">
      <c r="A66" s="14"/>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6"/>
    </row>
    <row r="67" spans="1:46" ht="13.5" hidden="1" customHeight="1" x14ac:dyDescent="0.15">
      <c r="AS67" s="3"/>
      <c r="AT67" s="3"/>
    </row>
  </sheetData>
  <sheetProtection algorithmName="SHA-512" hashValue="3OVNQZleM8Ayl7SVVFn2fmQZzhT+q9++12KWJgJFuFTmVRkASwFIYn0aok4ZLGReHKzjgnretyRpx5zTHUCo2A==" saltValue="ROpwLDPxZRp3iVICzEx6s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50B35-ACFA-41CB-982F-6D171D35B5A4}">
  <sheetPr>
    <pageSetUpPr fitToPage="1"/>
  </sheetPr>
  <dimension ref="A1:DU121"/>
  <sheetViews>
    <sheetView showGridLines="0" topLeftCell="A63" zoomScale="70" zoomScaleNormal="70" zoomScaleSheetLayoutView="55" workbookViewId="0">
      <selection activeCell="Z20" sqref="Z20:AK20"/>
    </sheetView>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17</v>
      </c>
    </row>
    <row r="121" spans="125:125" ht="13.5" hidden="1" customHeight="1" x14ac:dyDescent="0.15">
      <c r="DU121" s="6"/>
    </row>
  </sheetData>
  <sheetProtection algorithmName="SHA-512" hashValue="1vRj74BQ9+h9sGesa6JJmMIGjSBO8b7Q/BKg2q9kEo2RXHIk+UVNIl0CO7K+IyBjdO7RokQvE76MSA5Am11eSw==" saltValue="KJGlAOH92JcFLAa38GIA9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A19B1-5ACD-42CA-A865-1073A6FC93F5}">
  <sheetPr>
    <pageSetUpPr fitToPage="1"/>
  </sheetPr>
  <dimension ref="A1:EL116"/>
  <sheetViews>
    <sheetView showGridLines="0" topLeftCell="A64" zoomScale="70" zoomScaleNormal="70" zoomScaleSheetLayoutView="55" workbookViewId="0">
      <selection activeCell="Z20" sqref="Z20:AK20"/>
    </sheetView>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17</v>
      </c>
    </row>
  </sheetData>
  <sheetProtection algorithmName="SHA-512" hashValue="pi5OzeGX8QcdcPBsvSPioJ+SrTlKIpgrfB+jeO7rLEx3fmUcR1B/d1puEwTCIVs+xhtOzU1ZQTbxweby/nsI/w==" saltValue="nBx6KEjnSkF/z2F82zCs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B18D4-2EA3-41D4-B4E3-943F17815B0B}">
  <sheetPr>
    <pageSetUpPr fitToPage="1"/>
  </sheetPr>
  <dimension ref="B1:J50"/>
  <sheetViews>
    <sheetView showGridLines="0" topLeftCell="A29" zoomScale="70" zoomScaleNormal="70" zoomScaleSheetLayoutView="100" workbookViewId="0">
      <selection activeCell="Z20" sqref="Z20:AK20"/>
    </sheetView>
  </sheetViews>
  <sheetFormatPr defaultColWidth="0" defaultRowHeight="13.5" customHeight="1" zeroHeight="1" x14ac:dyDescent="0.15"/>
  <cols>
    <col min="1" max="1" width="8.25" style="200" customWidth="1"/>
    <col min="2" max="16" width="14.625" style="200" customWidth="1"/>
    <col min="17" max="16384" width="0" style="20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01"/>
      <c r="C45" s="201"/>
      <c r="D45" s="201"/>
      <c r="E45" s="201"/>
      <c r="F45" s="201"/>
      <c r="G45" s="201"/>
      <c r="H45" s="201"/>
      <c r="I45" s="201"/>
      <c r="J45" s="202" t="s">
        <v>493</v>
      </c>
    </row>
    <row r="46" spans="2:10" ht="29.25" customHeight="1" thickBot="1" x14ac:dyDescent="0.25">
      <c r="B46" s="203" t="s">
        <v>26</v>
      </c>
      <c r="C46" s="204"/>
      <c r="D46" s="204"/>
      <c r="E46" s="205" t="s">
        <v>494</v>
      </c>
      <c r="F46" s="206" t="s">
        <v>4</v>
      </c>
      <c r="G46" s="207" t="s">
        <v>5</v>
      </c>
      <c r="H46" s="207" t="s">
        <v>6</v>
      </c>
      <c r="I46" s="207" t="s">
        <v>7</v>
      </c>
      <c r="J46" s="208" t="s">
        <v>8</v>
      </c>
    </row>
    <row r="47" spans="2:10" ht="57.75" customHeight="1" x14ac:dyDescent="0.15">
      <c r="B47" s="209"/>
      <c r="C47" s="1105" t="s">
        <v>495</v>
      </c>
      <c r="D47" s="1105"/>
      <c r="E47" s="1106"/>
      <c r="F47" s="210">
        <v>84.95</v>
      </c>
      <c r="G47" s="211">
        <v>94.31</v>
      </c>
      <c r="H47" s="211">
        <v>99.82</v>
      </c>
      <c r="I47" s="211">
        <v>74.400000000000006</v>
      </c>
      <c r="J47" s="212">
        <v>73.44</v>
      </c>
    </row>
    <row r="48" spans="2:10" ht="57.75" customHeight="1" x14ac:dyDescent="0.15">
      <c r="B48" s="213"/>
      <c r="C48" s="1107" t="s">
        <v>496</v>
      </c>
      <c r="D48" s="1107"/>
      <c r="E48" s="1108"/>
      <c r="F48" s="214">
        <v>12.65</v>
      </c>
      <c r="G48" s="215">
        <v>15.78</v>
      </c>
      <c r="H48" s="215">
        <v>9.74</v>
      </c>
      <c r="I48" s="215">
        <v>10.45</v>
      </c>
      <c r="J48" s="216">
        <v>8.1199999999999992</v>
      </c>
    </row>
    <row r="49" spans="2:10" ht="57.75" customHeight="1" thickBot="1" x14ac:dyDescent="0.2">
      <c r="B49" s="217"/>
      <c r="C49" s="1109" t="s">
        <v>497</v>
      </c>
      <c r="D49" s="1109"/>
      <c r="E49" s="1110"/>
      <c r="F49" s="218">
        <v>4.6399999999999997</v>
      </c>
      <c r="G49" s="219">
        <v>3.9</v>
      </c>
      <c r="H49" s="219" t="s">
        <v>498</v>
      </c>
      <c r="I49" s="219" t="s">
        <v>499</v>
      </c>
      <c r="J49" s="220" t="s">
        <v>500</v>
      </c>
    </row>
    <row r="50" spans="2:10" ht="13.5" customHeight="1" x14ac:dyDescent="0.15"/>
  </sheetData>
  <sheetProtection algorithmName="SHA-512" hashValue="DaJ9v1iOUE98Y+LlTAcNTmkPUIgIA2z2zSFn3ySPjGwUnlrX2oHWi14RC2WEwWtggnpcNxyxSejB8wT4j7RxfA==" saltValue="OSPFHpO3Xd+C29oFla2a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2020-09-25T08:43:54Z</cp:lastPrinted>
  <dcterms:created xsi:type="dcterms:W3CDTF">2020-07-20T09:49:40Z</dcterms:created>
  <dcterms:modified xsi:type="dcterms:W3CDTF">2024-03-14T05:59:56Z</dcterms:modified>
  <cp:category/>
</cp:coreProperties>
</file>